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36" activeTab="3"/>
  </bookViews>
  <sheets>
    <sheet name="SAŽETAK" sheetId="1" r:id="rId1"/>
    <sheet name=" Račun prihoda i rashoda" sheetId="3" r:id="rId2"/>
    <sheet name="Rashodi prema funkcijskoj kl" sheetId="5" r:id="rId3"/>
    <sheet name="POSEBNI DIO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L10" i="1"/>
  <c r="J10" i="1"/>
  <c r="I15" i="3" l="1"/>
  <c r="E15" i="3"/>
  <c r="H10" i="1" l="1"/>
  <c r="H8" i="1" l="1"/>
  <c r="I8" i="1"/>
  <c r="J8" i="1"/>
  <c r="K8" i="1"/>
  <c r="L8" i="1"/>
  <c r="M8" i="1"/>
  <c r="N8" i="1"/>
  <c r="O8" i="1"/>
  <c r="H11" i="1"/>
  <c r="I11" i="1"/>
  <c r="J11" i="1"/>
  <c r="K11" i="1"/>
  <c r="L11" i="1"/>
  <c r="M11" i="1"/>
  <c r="N11" i="1"/>
  <c r="O11" i="1"/>
  <c r="G11" i="1"/>
  <c r="F11" i="1"/>
  <c r="G8" i="1"/>
  <c r="G14" i="1" s="1"/>
  <c r="F8" i="1"/>
  <c r="F14" i="1" s="1"/>
  <c r="O14" i="1" l="1"/>
  <c r="O30" i="1" s="1"/>
  <c r="N14" i="1"/>
  <c r="N30" i="1" s="1"/>
  <c r="L30" i="1"/>
  <c r="M14" i="1"/>
  <c r="M30" i="1" s="1"/>
  <c r="J14" i="1"/>
  <c r="K14" i="1"/>
  <c r="I14" i="1"/>
  <c r="H14" i="1"/>
</calcChain>
</file>

<file path=xl/sharedStrings.xml><?xml version="1.0" encoding="utf-8"?>
<sst xmlns="http://schemas.openxmlformats.org/spreadsheetml/2006/main" count="335" uniqueCount="148">
  <si>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</si>
  <si>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</si>
  <si>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</si>
  <si>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</si>
  <si>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</si>
  <si>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</si>
  <si>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</si>
  <si>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</si>
  <si>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</si>
  <si>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</si>
  <si>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</si>
  <si>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</si>
  <si>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</si>
  <si>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</si>
  <si>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</si>
  <si>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</si>
  <si>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</si>
  <si>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</si>
  <si>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</si>
  <si>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</si>
  <si>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</si>
  <si>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</si>
  <si>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</si>
  <si>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</si>
  <si>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</si>
  <si>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</si>
  <si>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</si>
  <si>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</si>
  <si>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</si>
  <si>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</si>
  <si>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</si>
  <si>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</si>
  <si>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</si>
  <si>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</si>
  <si>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Vlastiti prihodi</t>
  </si>
  <si>
    <t>PROGRAM xxxx</t>
  </si>
  <si>
    <t>Aktivnost Axxxxxx</t>
  </si>
  <si>
    <t>NAZIV AKTIVNOSTI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</si>
  <si>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</si>
  <si>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</si>
  <si>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</si>
  <si>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</si>
  <si>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</si>
  <si>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</si>
  <si>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</si>
  <si>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</si>
  <si>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</si>
  <si>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</si>
  <si>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</si>
  <si>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</si>
  <si>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</si>
  <si>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Ostali prihodi za posebne namjene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</si>
  <si>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</si>
  <si>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</si>
  <si>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</si>
  <si>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09 Obrazovanje</t>
  </si>
  <si>
    <t>091 Predškolsko i osnovno obrazovanje</t>
  </si>
  <si>
    <t>0912 Osnovno obrazovanje</t>
  </si>
  <si>
    <t>Donacije</t>
  </si>
  <si>
    <t>Prihodi od prodaje proizvoda i robe te pruženih usluga i prihodi od donacija</t>
  </si>
  <si>
    <t>Pomoći EU</t>
  </si>
  <si>
    <t xml:space="preserve"> </t>
  </si>
  <si>
    <t>Financijski rashodi</t>
  </si>
  <si>
    <t>Ukupni rashodi</t>
  </si>
  <si>
    <t>Ostale naknade građanima i kućanstvima iz proračuna</t>
  </si>
  <si>
    <t xml:space="preserve">REDOVNA DJELATNOST OSNOVNIH ŠKOLA </t>
  </si>
  <si>
    <t>Izvor financiranja 31</t>
  </si>
  <si>
    <t>Izvor financiranja 43</t>
  </si>
  <si>
    <t>ŠKOLSKA KUHINJA</t>
  </si>
  <si>
    <t>DONACIJE</t>
  </si>
  <si>
    <t>Izvor financiranja 61</t>
  </si>
  <si>
    <t>Sveukupno rashodi tekuće godine</t>
  </si>
  <si>
    <t>Izvor financiranja 52</t>
  </si>
  <si>
    <t>Izvor financiranja 51</t>
  </si>
  <si>
    <t>Dnevnice za službeni put u zemlji</t>
  </si>
  <si>
    <t>Naknade troškova zaposlenima</t>
  </si>
  <si>
    <t>Službena putovanja</t>
  </si>
  <si>
    <t>Sitni inventar i auto gume</t>
  </si>
  <si>
    <t>Namirnice</t>
  </si>
  <si>
    <t>Materijal i sirovine</t>
  </si>
  <si>
    <t>Uredski materijal i ostali materijalni rashodi</t>
  </si>
  <si>
    <t>Rashodi za materijal i energiju</t>
  </si>
  <si>
    <t>Rashodi za usluge</t>
  </si>
  <si>
    <t>Usluge tekućeg i investicijskog održavanja</t>
  </si>
  <si>
    <t>Materijal i dijelovi za tekuće i investicijsko održavanje</t>
  </si>
  <si>
    <t>Uredska oprema i namještaj</t>
  </si>
  <si>
    <t>Postrojenja i oprema</t>
  </si>
  <si>
    <t>Plaće (Bruto)</t>
  </si>
  <si>
    <t>Ostali rashodi za zaposlene</t>
  </si>
  <si>
    <t>Doprinosi na plaće</t>
  </si>
  <si>
    <t>Plaće za posebne uvjete rada</t>
  </si>
  <si>
    <t>Plaće z prekovremeni rad</t>
  </si>
  <si>
    <t>Plaće za zaposlene</t>
  </si>
  <si>
    <t>Doprinosi za obvezno zdravstveno osiguranje</t>
  </si>
  <si>
    <t>Ostali nespomenuti rashodi poslovanja</t>
  </si>
  <si>
    <t>Pristojbe i naknade</t>
  </si>
  <si>
    <t>Naknade za prijevoz, za rad na terenu i odvojeni život</t>
  </si>
  <si>
    <t>Ostali financijski rashodi</t>
  </si>
  <si>
    <t>Zatezne kamate</t>
  </si>
  <si>
    <t>Ostali fincijski rashodi</t>
  </si>
  <si>
    <t>Naknade građanima i kućanstvima u naravi</t>
  </si>
  <si>
    <t>Knjige, umjetnička djela</t>
  </si>
  <si>
    <t xml:space="preserve">Knjige </t>
  </si>
  <si>
    <t>Doprinosi za obvezno osiguranje u slučaju nezaposlenosti</t>
  </si>
  <si>
    <t>Stručno usavršavanje zaposlenika</t>
  </si>
  <si>
    <t>Energija</t>
  </si>
  <si>
    <t>Službena, radna i zaštitna odjeća i obuća</t>
  </si>
  <si>
    <t>Usluge telefona, pošte i prijevoza</t>
  </si>
  <si>
    <t>Komunalne usluge</t>
  </si>
  <si>
    <t>Zdravstvene i veterinarske usluge</t>
  </si>
  <si>
    <t>Intelektualne i osobne usluge</t>
  </si>
  <si>
    <t>Računalne usluge</t>
  </si>
  <si>
    <t>Ostale usluge</t>
  </si>
  <si>
    <t>Zakupnine i najamnine</t>
  </si>
  <si>
    <t>Premije osiguranja</t>
  </si>
  <si>
    <t>Reprezentacija</t>
  </si>
  <si>
    <t>Članarine i norme</t>
  </si>
  <si>
    <t>Bankarske usluge i usluge platnog prometa</t>
  </si>
  <si>
    <t>Izvor financiranja 11</t>
  </si>
  <si>
    <t>VSŽ-opći prihodi i primitci</t>
  </si>
  <si>
    <t>MEDNI DAN</t>
  </si>
  <si>
    <t xml:space="preserve">POMOĆNICI U NASTAVI </t>
  </si>
  <si>
    <t>e-TEHNIČAR</t>
  </si>
  <si>
    <t>PREHRANA UČENIKA</t>
  </si>
  <si>
    <t>Usluge promidžbe i informiranja</t>
  </si>
  <si>
    <t>Dodatna ulaganja na građevinskim objektima</t>
  </si>
  <si>
    <t>Rashodi za dodatna ulaganja na nefinancijskoj imovini</t>
  </si>
  <si>
    <t>Troškovi sudskih postupaka</t>
  </si>
  <si>
    <t xml:space="preserve">Postrojenja i oprema </t>
  </si>
  <si>
    <t>Ostale pomoći i darovnice</t>
  </si>
  <si>
    <t>MZO Ostale pomoći i darovnice</t>
  </si>
  <si>
    <r>
      <t xml:space="preserve">FINANCIJSKI PLAN </t>
    </r>
    <r>
      <rPr>
        <b/>
        <sz val="12"/>
        <color rgb="FF0070C0"/>
        <rFont val="Arial"/>
        <family val="2"/>
        <charset val="238"/>
      </rPr>
      <t>OŠ IVANE BRLIĆ-MAŽURANIĆ ROKOVCI-ANDRIJAŠEVCI</t>
    </r>
    <r>
      <rPr>
        <b/>
        <sz val="12"/>
        <color indexed="8"/>
        <rFont val="Arial"/>
        <family val="2"/>
        <charset val="238"/>
      </rPr>
      <t xml:space="preserve">
ZA 2023. I PROJEKCIJA ZA 2024. I 2025. GODINU</t>
    </r>
  </si>
  <si>
    <r>
      <t xml:space="preserve">FINANCIJSKI PLAN </t>
    </r>
    <r>
      <rPr>
        <b/>
        <sz val="12"/>
        <color rgb="FF0070C0"/>
        <rFont val="Arial"/>
        <family val="2"/>
        <charset val="238"/>
      </rPr>
      <t xml:space="preserve">OSNOVNE ŠKOLE IVANE BRLIĆ-MAŽURANIĆ ROKOVCI-ANDRIJAŠEVCI </t>
    </r>
    <r>
      <rPr>
        <b/>
        <sz val="12"/>
        <color indexed="8"/>
        <rFont val="Arial"/>
        <family val="2"/>
        <charset val="238"/>
      </rPr>
      <t xml:space="preserve">
ZA 2023. I PROJEKCIJA ZA 2024. I 2025. GODINU</t>
    </r>
  </si>
  <si>
    <r>
      <t>FINANCIJSKI PLAN</t>
    </r>
    <r>
      <rPr>
        <b/>
        <sz val="12"/>
        <color rgb="FF0070C0"/>
        <rFont val="Arial"/>
        <family val="2"/>
        <charset val="238"/>
      </rPr>
      <t xml:space="preserve"> OSNOVNE ŠKOLE IVANE BRLIĆ-MAŽURANIĆ ROKOVCI-ANDRIJAŠEVCI </t>
    </r>
    <r>
      <rPr>
        <b/>
        <sz val="12"/>
        <color indexed="8"/>
        <rFont val="Arial"/>
        <family val="2"/>
        <charset val="238"/>
      </rPr>
      <t xml:space="preserve">
ZA 2023. I PROJEKCIJA ZA 2024. I 2025. GODINU</t>
    </r>
  </si>
  <si>
    <t>Plaće za prekovremeni rad</t>
  </si>
  <si>
    <t>Ostale naknade troškova zaposlenika</t>
  </si>
  <si>
    <t>Sitan inventar i auto gume</t>
  </si>
  <si>
    <t>Članarine</t>
  </si>
  <si>
    <t>Ostali instrumenti, uređaji i strojevi</t>
  </si>
  <si>
    <t>Knjige u knjižnicama</t>
  </si>
  <si>
    <t>Sportska i glazbena oprema</t>
  </si>
  <si>
    <t>096 Dodatne usluge u obrazovanju</t>
  </si>
  <si>
    <t>PRIHOD OD ŠKOLSKE ZADRUGE</t>
  </si>
  <si>
    <t>UNAPRJEĐENJE UVJETA BORAVKA DJECE I MLADIH U ŠKOLI</t>
  </si>
  <si>
    <t>PRIHOD OD NAJMA DVORANE</t>
  </si>
  <si>
    <t xml:space="preserve">Donacije </t>
  </si>
  <si>
    <t>Prihodi od upravnih i administrativnih pristojbi, pristojbi po posebnim propisima i naknada</t>
  </si>
  <si>
    <t xml:space="preserve">Sportska i glazbena oprema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</si>
</sst>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\ _k_n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color indexed="8"/>
      <name val="MS Sans Serif"/>
      <charset val="238"/>
    </font>
    <font>
      <b/>
      <sz val="12"/>
      <color rgb="FF0070C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20" fillId="0" borderId="0"/>
  </cellStyleXfs>
  <cellXfs count="18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9" fillId="2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0" fillId="0" borderId="3" xfId="0" applyBorder="1"/>
    <xf numFmtId="0" fontId="6" fillId="3" borderId="1" xfId="0" quotePrefix="1" applyNumberFormat="1" applyFont="1" applyFill="1" applyBorder="1" applyAlignment="1">
      <alignment horizontal="right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 wrapText="1"/>
    </xf>
    <xf numFmtId="3" fontId="11" fillId="3" borderId="3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0" fontId="3" fillId="2" borderId="4" xfId="0" applyFont="1" applyFill="1" applyBorder="1" applyAlignment="1">
      <alignment horizontal="left" vertical="center" wrapText="1"/>
    </xf>
    <xf numFmtId="3" fontId="0" fillId="0" borderId="0" xfId="0" applyNumberFormat="1"/>
    <xf numFmtId="0" fontId="1" fillId="0" borderId="3" xfId="0" applyFont="1" applyBorder="1"/>
    <xf numFmtId="3" fontId="6" fillId="2" borderId="4" xfId="0" applyNumberFormat="1" applyFont="1" applyFill="1" applyBorder="1" applyAlignment="1">
      <alignment horizontal="right"/>
    </xf>
    <xf numFmtId="0" fontId="1" fillId="0" borderId="0" xfId="0" applyFont="1"/>
    <xf numFmtId="3" fontId="1" fillId="0" borderId="3" xfId="0" applyNumberFormat="1" applyFont="1" applyBorder="1"/>
    <xf numFmtId="165" fontId="6" fillId="4" borderId="2" xfId="0" applyNumberFormat="1" applyFont="1" applyFill="1" applyBorder="1" applyAlignment="1">
      <alignment horizontal="right" wrapText="1"/>
    </xf>
    <xf numFmtId="165" fontId="6" fillId="3" borderId="1" xfId="0" quotePrefix="1" applyNumberFormat="1" applyFont="1" applyFill="1" applyBorder="1" applyAlignment="1">
      <alignment horizontal="right"/>
    </xf>
    <xf numFmtId="3" fontId="6" fillId="4" borderId="3" xfId="0" quotePrefix="1" applyNumberFormat="1" applyFon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right" wrapText="1"/>
    </xf>
    <xf numFmtId="165" fontId="0" fillId="0" borderId="0" xfId="0" applyNumberFormat="1" applyAlignment="1"/>
    <xf numFmtId="0" fontId="0" fillId="0" borderId="0" xfId="0" applyAlignment="1"/>
    <xf numFmtId="0" fontId="0" fillId="0" borderId="0" xfId="0" applyBorder="1"/>
    <xf numFmtId="3" fontId="3" fillId="2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9" fillId="0" borderId="3" xfId="3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3" xfId="4" applyNumberFormat="1" applyFont="1" applyFill="1" applyBorder="1" applyAlignment="1" applyProtection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9" fillId="2" borderId="4" xfId="0" quotePrefix="1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wrapText="1"/>
    </xf>
    <xf numFmtId="0" fontId="3" fillId="0" borderId="3" xfId="2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/>
    </xf>
    <xf numFmtId="3" fontId="0" fillId="0" borderId="3" xfId="0" applyNumberFormat="1" applyFont="1" applyBorder="1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3" fontId="1" fillId="0" borderId="3" xfId="0" applyNumberFormat="1" applyFont="1" applyBorder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3" fontId="23" fillId="2" borderId="4" xfId="0" applyNumberFormat="1" applyFont="1" applyFill="1" applyBorder="1" applyAlignment="1">
      <alignment horizontal="right"/>
    </xf>
    <xf numFmtId="3" fontId="24" fillId="2" borderId="4" xfId="0" applyNumberFormat="1" applyFont="1" applyFill="1" applyBorder="1" applyAlignment="1">
      <alignment horizontal="right"/>
    </xf>
    <xf numFmtId="0" fontId="25" fillId="2" borderId="3" xfId="0" quotePrefix="1" applyFont="1" applyFill="1" applyBorder="1" applyAlignment="1">
      <alignment horizontal="left" vertical="center" wrapText="1"/>
    </xf>
    <xf numFmtId="3" fontId="26" fillId="0" borderId="3" xfId="0" applyNumberFormat="1" applyFont="1" applyBorder="1"/>
    <xf numFmtId="3" fontId="23" fillId="2" borderId="3" xfId="0" applyNumberFormat="1" applyFont="1" applyFill="1" applyBorder="1" applyAlignment="1">
      <alignment horizontal="right"/>
    </xf>
    <xf numFmtId="3" fontId="24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4" xfId="0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0" fillId="0" borderId="1" xfId="0" applyBorder="1" applyAlignment="1"/>
    <xf numFmtId="0" fontId="0" fillId="0" borderId="2" xfId="0" applyBorder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3" fontId="6" fillId="2" borderId="3" xfId="0" applyNumberFormat="1" applyFont="1" applyFill="1" applyBorder="1" applyAlignment="1">
      <alignment horizontal="right"/>
    </xf>
  </cellXfs>
  <cellStyles count="5">
    <cellStyle name="Normalno" xfId="0" builtinId="0"/>
    <cellStyle name="Obično 2" xfId="4"/>
    <cellStyle name="Obično_List1" xfId="1"/>
    <cellStyle name="Obično_List4" xfId="3"/>
    <cellStyle name="Obično_List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workbookViewId="0">
      <selection activeCell="B24" sqref="B24"/>
    </sheetView>
  </sheetViews>
  <sheetFormatPr defaultRowHeight="14.4" x14ac:dyDescent="0.3"/>
  <cols>
    <col min="5" max="5" width="16.6640625" customWidth="1"/>
    <col min="6" max="6" width="13.33203125" customWidth="1"/>
    <col min="7" max="7" width="12.33203125" customWidth="1"/>
    <col min="8" max="8" width="11.88671875" customWidth="1"/>
    <col min="9" max="9" width="10.6640625" customWidth="1"/>
    <col min="10" max="10" width="12.6640625" customWidth="1"/>
    <col min="11" max="11" width="12.33203125" customWidth="1"/>
    <col min="12" max="12" width="12" customWidth="1"/>
    <col min="13" max="14" width="11.33203125" customWidth="1"/>
    <col min="15" max="15" width="11.109375" customWidth="1"/>
  </cols>
  <sheetData>
    <row r="1" spans="1:17" ht="42" customHeight="1" x14ac:dyDescent="0.3">
      <c r="A1" s="133" t="s">
        <v>132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7" ht="18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.6" x14ac:dyDescent="0.3">
      <c r="A3" s="133" t="s">
        <v>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55"/>
      <c r="N3" s="155"/>
      <c r="O3" s="155"/>
    </row>
    <row r="4" spans="1:17" ht="17.399999999999999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</row>
    <row r="5" spans="1:17" ht="18" customHeight="1" x14ac:dyDescent="0.3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7" ht="17.399999999999999" x14ac:dyDescent="0.3">
      <c r="A6" s="1"/>
      <c r="B6" s="2"/>
      <c r="C6" s="2"/>
      <c r="D6" s="2"/>
      <c r="E6" s="6"/>
      <c r="F6" s="6"/>
      <c r="G6" s="7"/>
      <c r="H6" s="7"/>
      <c r="I6" s="7"/>
      <c r="J6" s="7"/>
      <c r="K6" s="7"/>
      <c r="L6" s="7"/>
      <c r="M6" s="7"/>
      <c r="N6" s="7"/>
      <c r="O6" s="39" t="s">
        <v>43</v>
      </c>
    </row>
    <row r="7" spans="1:17" ht="23.25" customHeight="1" x14ac:dyDescent="0.3">
      <c r="A7" s="29"/>
      <c r="B7" s="30"/>
      <c r="C7" s="30"/>
      <c r="D7" s="31"/>
      <c r="E7" s="32"/>
      <c r="F7" s="143" t="s">
        <v>40</v>
      </c>
      <c r="G7" s="144"/>
      <c r="H7" s="145" t="s">
        <v>41</v>
      </c>
      <c r="I7" s="146"/>
      <c r="J7" s="145" t="s">
        <v>46</v>
      </c>
      <c r="K7" s="147"/>
      <c r="L7" s="145" t="s">
        <v>47</v>
      </c>
      <c r="M7" s="147"/>
      <c r="N7" s="145" t="s">
        <v>48</v>
      </c>
      <c r="O7" s="147"/>
    </row>
    <row r="8" spans="1:17" x14ac:dyDescent="0.3">
      <c r="A8" s="156" t="s">
        <v>0</v>
      </c>
      <c r="B8" s="152"/>
      <c r="C8" s="152"/>
      <c r="D8" s="152"/>
      <c r="E8" s="157"/>
      <c r="F8" s="55">
        <f>SUM(F9:F10)</f>
        <v>822272</v>
      </c>
      <c r="G8" s="55">
        <f>SUM(G9:G10)</f>
        <v>6195415</v>
      </c>
      <c r="H8" s="55">
        <f t="shared" ref="H8:O8" si="0">SUM(H9:H10)</f>
        <v>982145</v>
      </c>
      <c r="I8" s="55">
        <f t="shared" si="0"/>
        <v>7399973</v>
      </c>
      <c r="J8" s="55">
        <f t="shared" si="0"/>
        <v>1022646</v>
      </c>
      <c r="K8" s="55">
        <f t="shared" si="0"/>
        <v>7705127</v>
      </c>
      <c r="L8" s="55">
        <f t="shared" si="0"/>
        <v>1004083</v>
      </c>
      <c r="M8" s="55">
        <f t="shared" si="0"/>
        <v>7565265</v>
      </c>
      <c r="N8" s="55">
        <f t="shared" si="0"/>
        <v>1050189</v>
      </c>
      <c r="O8" s="55">
        <f t="shared" si="0"/>
        <v>7912652</v>
      </c>
    </row>
    <row r="9" spans="1:17" x14ac:dyDescent="0.3">
      <c r="A9" s="148" t="s">
        <v>1</v>
      </c>
      <c r="B9" s="136"/>
      <c r="C9" s="136"/>
      <c r="D9" s="136"/>
      <c r="E9" s="154"/>
      <c r="F9" s="53">
        <v>822272</v>
      </c>
      <c r="G9" s="56">
        <v>6195415</v>
      </c>
      <c r="H9" s="56">
        <v>982145</v>
      </c>
      <c r="I9" s="56">
        <v>7399973</v>
      </c>
      <c r="J9" s="56">
        <v>1022646</v>
      </c>
      <c r="K9" s="56">
        <v>7705127</v>
      </c>
      <c r="L9" s="56">
        <v>1004083</v>
      </c>
      <c r="M9" s="56">
        <v>7565265</v>
      </c>
      <c r="N9" s="56">
        <v>1050189</v>
      </c>
      <c r="O9" s="56">
        <v>7912652</v>
      </c>
    </row>
    <row r="10" spans="1:17" x14ac:dyDescent="0.3">
      <c r="A10" s="153" t="s">
        <v>2</v>
      </c>
      <c r="B10" s="154"/>
      <c r="C10" s="154"/>
      <c r="D10" s="154"/>
      <c r="E10" s="154"/>
      <c r="F10" s="52">
        <v>0</v>
      </c>
      <c r="G10" s="56">
        <v>0</v>
      </c>
      <c r="H10" s="56">
        <f>SUM(I10/7.5345)</f>
        <v>0</v>
      </c>
      <c r="I10" s="56">
        <v>0</v>
      </c>
      <c r="J10" s="56">
        <f>SUM(K10/7.5345)</f>
        <v>0</v>
      </c>
      <c r="K10" s="56">
        <v>0</v>
      </c>
      <c r="L10" s="56">
        <f>SUM(M10/7.5345)</f>
        <v>0</v>
      </c>
      <c r="M10" s="56">
        <v>0</v>
      </c>
      <c r="N10" s="56">
        <f>SUM(O10/7.5345)</f>
        <v>0</v>
      </c>
      <c r="O10" s="56"/>
    </row>
    <row r="11" spans="1:17" x14ac:dyDescent="0.3">
      <c r="A11" s="40" t="s">
        <v>3</v>
      </c>
      <c r="B11" s="41"/>
      <c r="C11" s="41"/>
      <c r="D11" s="41"/>
      <c r="E11" s="41"/>
      <c r="F11" s="55">
        <f>SUM(F12:F13)</f>
        <v>828936</v>
      </c>
      <c r="G11" s="55">
        <f>SUM(G12:G13)</f>
        <v>6245621</v>
      </c>
      <c r="H11" s="55">
        <f t="shared" ref="H11:O11" si="1">SUM(H12:H13)</f>
        <v>1002885</v>
      </c>
      <c r="I11" s="55">
        <f t="shared" si="1"/>
        <v>7556247</v>
      </c>
      <c r="J11" s="55">
        <f t="shared" si="1"/>
        <v>1025238</v>
      </c>
      <c r="K11" s="55">
        <f t="shared" si="1"/>
        <v>7724656</v>
      </c>
      <c r="L11" s="55">
        <f t="shared" si="1"/>
        <v>1004083</v>
      </c>
      <c r="M11" s="55">
        <f t="shared" si="1"/>
        <v>7565265</v>
      </c>
      <c r="N11" s="55">
        <f t="shared" si="1"/>
        <v>1050189</v>
      </c>
      <c r="O11" s="55">
        <f t="shared" si="1"/>
        <v>7912652</v>
      </c>
    </row>
    <row r="12" spans="1:17" x14ac:dyDescent="0.3">
      <c r="A12" s="135" t="s">
        <v>4</v>
      </c>
      <c r="B12" s="136"/>
      <c r="C12" s="136"/>
      <c r="D12" s="136"/>
      <c r="E12" s="136"/>
      <c r="F12" s="54">
        <v>811356</v>
      </c>
      <c r="G12" s="56">
        <v>6113162</v>
      </c>
      <c r="H12" s="56">
        <v>992865</v>
      </c>
      <c r="I12" s="56">
        <v>7480747</v>
      </c>
      <c r="J12" s="56">
        <v>987332</v>
      </c>
      <c r="K12" s="56">
        <v>7439053</v>
      </c>
      <c r="L12" s="56">
        <v>998944</v>
      </c>
      <c r="M12" s="56">
        <v>7526546</v>
      </c>
      <c r="N12" s="56">
        <v>1047097</v>
      </c>
      <c r="O12" s="58">
        <v>7889352</v>
      </c>
      <c r="Q12" t="s">
        <v>61</v>
      </c>
    </row>
    <row r="13" spans="1:17" x14ac:dyDescent="0.3">
      <c r="A13" s="153" t="s">
        <v>5</v>
      </c>
      <c r="B13" s="154"/>
      <c r="C13" s="154"/>
      <c r="D13" s="154"/>
      <c r="E13" s="154"/>
      <c r="F13" s="53">
        <v>17580</v>
      </c>
      <c r="G13" s="56">
        <v>132459</v>
      </c>
      <c r="H13" s="56">
        <v>10020</v>
      </c>
      <c r="I13" s="56">
        <v>75500</v>
      </c>
      <c r="J13" s="56">
        <v>37906</v>
      </c>
      <c r="K13" s="56">
        <v>285603</v>
      </c>
      <c r="L13" s="56">
        <v>5139</v>
      </c>
      <c r="M13" s="56">
        <v>38719</v>
      </c>
      <c r="N13" s="56">
        <v>3092</v>
      </c>
      <c r="O13" s="58">
        <v>23300</v>
      </c>
    </row>
    <row r="14" spans="1:17" x14ac:dyDescent="0.3">
      <c r="A14" s="151" t="s">
        <v>6</v>
      </c>
      <c r="B14" s="152"/>
      <c r="C14" s="152"/>
      <c r="D14" s="152"/>
      <c r="E14" s="152"/>
      <c r="F14" s="57">
        <f t="shared" ref="F14:H14" si="2">SUM(F8-F11)</f>
        <v>-6664</v>
      </c>
      <c r="G14" s="57">
        <f t="shared" si="2"/>
        <v>-50206</v>
      </c>
      <c r="H14" s="57">
        <f t="shared" si="2"/>
        <v>-20740</v>
      </c>
      <c r="I14" s="57">
        <f>SUM(I8-I11)</f>
        <v>-156274</v>
      </c>
      <c r="J14" s="57">
        <f t="shared" ref="J14:O14" si="3">SUM(J8-J11)</f>
        <v>-2592</v>
      </c>
      <c r="K14" s="57">
        <f t="shared" si="3"/>
        <v>-19529</v>
      </c>
      <c r="L14" s="57">
        <v>0</v>
      </c>
      <c r="M14" s="57">
        <f t="shared" si="3"/>
        <v>0</v>
      </c>
      <c r="N14" s="57">
        <f t="shared" si="3"/>
        <v>0</v>
      </c>
      <c r="O14" s="57">
        <f t="shared" si="3"/>
        <v>0</v>
      </c>
      <c r="Q14" t="s">
        <v>61</v>
      </c>
    </row>
    <row r="15" spans="1:17" ht="17.399999999999999" x14ac:dyDescent="0.3">
      <c r="A15" s="4"/>
      <c r="B15" s="8"/>
      <c r="C15" s="8"/>
      <c r="D15" s="8"/>
      <c r="E15" s="8"/>
      <c r="F15" s="8"/>
      <c r="G15" s="8"/>
      <c r="H15" s="8"/>
      <c r="I15" s="8"/>
      <c r="J15" s="8"/>
      <c r="K15" s="3"/>
      <c r="L15" s="3"/>
      <c r="M15" s="3"/>
      <c r="N15" s="3"/>
      <c r="O15" s="3"/>
    </row>
    <row r="16" spans="1:17" ht="18" customHeight="1" x14ac:dyDescent="0.3">
      <c r="A16" s="133" t="s">
        <v>39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Q16" t="s">
        <v>61</v>
      </c>
    </row>
    <row r="17" spans="1:20" ht="17.399999999999999" x14ac:dyDescent="0.3">
      <c r="A17" s="4"/>
      <c r="B17" s="8"/>
      <c r="C17" s="8"/>
      <c r="D17" s="8"/>
      <c r="E17" s="8"/>
      <c r="F17" s="8"/>
      <c r="G17" s="8"/>
      <c r="H17" s="8"/>
      <c r="I17" s="8"/>
      <c r="J17" s="8"/>
      <c r="K17" s="3"/>
      <c r="L17" s="3"/>
      <c r="M17" s="3"/>
      <c r="N17" s="3"/>
      <c r="O17" s="3"/>
    </row>
    <row r="18" spans="1:20" ht="33.75" customHeight="1" x14ac:dyDescent="0.3">
      <c r="A18" s="29"/>
      <c r="B18" s="30"/>
      <c r="C18" s="30"/>
      <c r="D18" s="31"/>
      <c r="E18" s="32"/>
      <c r="F18" s="143" t="s">
        <v>40</v>
      </c>
      <c r="G18" s="144"/>
      <c r="H18" s="145" t="s">
        <v>41</v>
      </c>
      <c r="I18" s="146"/>
      <c r="J18" s="145" t="s">
        <v>46</v>
      </c>
      <c r="K18" s="147"/>
      <c r="L18" s="145" t="s">
        <v>47</v>
      </c>
      <c r="M18" s="147"/>
      <c r="N18" s="145" t="s">
        <v>48</v>
      </c>
      <c r="O18" s="147"/>
      <c r="R18" t="s">
        <v>61</v>
      </c>
    </row>
    <row r="19" spans="1:20" ht="15.75" customHeight="1" x14ac:dyDescent="0.3">
      <c r="A19" s="148" t="s">
        <v>8</v>
      </c>
      <c r="B19" s="149"/>
      <c r="C19" s="149"/>
      <c r="D19" s="149"/>
      <c r="E19" s="150"/>
      <c r="F19" s="48"/>
      <c r="G19" s="34"/>
      <c r="H19" s="34"/>
      <c r="I19" s="34"/>
      <c r="J19" s="34"/>
      <c r="K19" s="34"/>
      <c r="L19" s="34"/>
      <c r="M19" s="34"/>
      <c r="N19" s="34"/>
      <c r="O19" s="34"/>
    </row>
    <row r="20" spans="1:20" x14ac:dyDescent="0.3">
      <c r="A20" s="148" t="s">
        <v>9</v>
      </c>
      <c r="B20" s="136"/>
      <c r="C20" s="136"/>
      <c r="D20" s="136"/>
      <c r="E20" s="136"/>
      <c r="F20" s="46"/>
      <c r="G20" s="34"/>
      <c r="H20" s="34"/>
      <c r="I20" s="34"/>
      <c r="J20" s="34"/>
      <c r="K20" s="34"/>
      <c r="L20" s="34"/>
      <c r="M20" s="34"/>
      <c r="N20" s="34"/>
      <c r="O20" s="34"/>
    </row>
    <row r="21" spans="1:20" x14ac:dyDescent="0.3">
      <c r="A21" s="151" t="s">
        <v>10</v>
      </c>
      <c r="B21" s="152"/>
      <c r="C21" s="152"/>
      <c r="D21" s="152"/>
      <c r="E21" s="152"/>
      <c r="F21" s="47"/>
      <c r="G21" s="33">
        <v>0</v>
      </c>
      <c r="H21" s="33"/>
      <c r="I21" s="33">
        <v>0</v>
      </c>
      <c r="J21" s="33"/>
      <c r="K21" s="33">
        <v>0</v>
      </c>
      <c r="L21" s="33"/>
      <c r="M21" s="33">
        <v>0</v>
      </c>
      <c r="N21" s="33"/>
      <c r="O21" s="33">
        <v>0</v>
      </c>
      <c r="T21" t="s">
        <v>61</v>
      </c>
    </row>
    <row r="22" spans="1:20" ht="17.399999999999999" x14ac:dyDescent="0.3">
      <c r="A22" s="23"/>
      <c r="B22" s="8"/>
      <c r="C22" s="8"/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  <c r="O22" s="3"/>
    </row>
    <row r="23" spans="1:20" ht="18" customHeight="1" x14ac:dyDescent="0.3">
      <c r="A23" s="133" t="s">
        <v>53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20" ht="17.399999999999999" x14ac:dyDescent="0.3">
      <c r="A24" s="23"/>
      <c r="B24" s="8"/>
      <c r="C24" s="8"/>
      <c r="D24" s="8"/>
      <c r="E24" s="8"/>
      <c r="F24" s="8"/>
      <c r="G24" s="8"/>
      <c r="H24" s="8"/>
      <c r="I24" s="8"/>
      <c r="J24" s="8"/>
      <c r="K24" s="3"/>
      <c r="L24" s="3"/>
      <c r="M24" s="3"/>
      <c r="N24" s="3"/>
      <c r="O24" s="3"/>
    </row>
    <row r="25" spans="1:20" ht="32.25" customHeight="1" x14ac:dyDescent="0.3">
      <c r="A25" s="29"/>
      <c r="B25" s="30"/>
      <c r="C25" s="30"/>
      <c r="D25" s="31"/>
      <c r="E25" s="32"/>
      <c r="F25" s="143" t="s">
        <v>40</v>
      </c>
      <c r="G25" s="144"/>
      <c r="H25" s="145" t="s">
        <v>41</v>
      </c>
      <c r="I25" s="146"/>
      <c r="J25" s="145" t="s">
        <v>46</v>
      </c>
      <c r="K25" s="147"/>
      <c r="L25" s="145" t="s">
        <v>47</v>
      </c>
      <c r="M25" s="147"/>
      <c r="N25" s="145" t="s">
        <v>48</v>
      </c>
      <c r="O25" s="147"/>
    </row>
    <row r="26" spans="1:20" ht="29.4" customHeight="1" x14ac:dyDescent="0.3">
      <c r="A26" s="137" t="s">
        <v>42</v>
      </c>
      <c r="B26" s="138"/>
      <c r="C26" s="138"/>
      <c r="D26" s="138"/>
      <c r="E26" s="139"/>
      <c r="F26" s="65">
        <v>21959</v>
      </c>
      <c r="G26" s="67">
        <v>165450</v>
      </c>
      <c r="H26" s="65">
        <v>20740</v>
      </c>
      <c r="I26" s="36">
        <v>156274</v>
      </c>
      <c r="J26" s="68">
        <v>2592</v>
      </c>
      <c r="K26" s="36">
        <v>19529</v>
      </c>
      <c r="L26" s="36"/>
      <c r="M26" s="36"/>
      <c r="N26" s="36"/>
      <c r="O26" s="37"/>
      <c r="Q26" t="s">
        <v>61</v>
      </c>
    </row>
    <row r="27" spans="1:20" ht="30" customHeight="1" x14ac:dyDescent="0.3">
      <c r="A27" s="140" t="s">
        <v>7</v>
      </c>
      <c r="B27" s="141"/>
      <c r="C27" s="141"/>
      <c r="D27" s="141"/>
      <c r="E27" s="142"/>
      <c r="F27" s="49"/>
      <c r="G27" s="51"/>
      <c r="H27" s="66"/>
      <c r="I27" s="38"/>
      <c r="J27" s="66"/>
      <c r="K27" s="38"/>
      <c r="L27" s="38"/>
      <c r="M27" s="38"/>
      <c r="N27" s="38"/>
      <c r="O27" s="35"/>
    </row>
    <row r="28" spans="1:20" x14ac:dyDescent="0.3">
      <c r="Q28" t="s">
        <v>61</v>
      </c>
    </row>
    <row r="30" spans="1:20" x14ac:dyDescent="0.3">
      <c r="A30" s="135" t="s">
        <v>11</v>
      </c>
      <c r="B30" s="136"/>
      <c r="C30" s="136"/>
      <c r="D30" s="136"/>
      <c r="E30" s="136"/>
      <c r="F30" s="34">
        <v>15295</v>
      </c>
      <c r="G30" s="34">
        <v>115244</v>
      </c>
      <c r="H30" s="34">
        <v>0</v>
      </c>
      <c r="I30" s="34">
        <v>0</v>
      </c>
      <c r="J30" s="34">
        <v>0</v>
      </c>
      <c r="K30" s="34">
        <v>0</v>
      </c>
      <c r="L30" s="34">
        <f t="shared" ref="L30:O30" si="4">L14+L27</f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</row>
    <row r="31" spans="1:20" ht="11.25" customHeight="1" x14ac:dyDescent="0.3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20"/>
      <c r="N31" s="20"/>
      <c r="O31" s="20"/>
    </row>
    <row r="32" spans="1:20" ht="29.25" customHeight="1" x14ac:dyDescent="0.3">
      <c r="A32" s="131" t="s">
        <v>54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  <row r="33" spans="1:15" ht="8.25" customHeight="1" x14ac:dyDescent="0.3"/>
    <row r="34" spans="1:15" x14ac:dyDescent="0.3">
      <c r="A34" s="131" t="s">
        <v>44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</row>
    <row r="35" spans="1:15" ht="8.25" customHeight="1" x14ac:dyDescent="0.3"/>
    <row r="36" spans="1:15" ht="29.25" customHeight="1" x14ac:dyDescent="0.3">
      <c r="A36" s="131" t="s">
        <v>45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</row>
  </sheetData>
  <mergeCells count="35">
    <mergeCell ref="F18:G18"/>
    <mergeCell ref="H18:I18"/>
    <mergeCell ref="J18:K18"/>
    <mergeCell ref="L18:M18"/>
    <mergeCell ref="N18:O18"/>
    <mergeCell ref="A12:E12"/>
    <mergeCell ref="A5:O5"/>
    <mergeCell ref="A16:O16"/>
    <mergeCell ref="A1:O1"/>
    <mergeCell ref="A3:O3"/>
    <mergeCell ref="A8:E8"/>
    <mergeCell ref="A9:E9"/>
    <mergeCell ref="A10:E10"/>
    <mergeCell ref="F7:G7"/>
    <mergeCell ref="H7:I7"/>
    <mergeCell ref="J7:K7"/>
    <mergeCell ref="L7:M7"/>
    <mergeCell ref="N7:O7"/>
    <mergeCell ref="A19:E19"/>
    <mergeCell ref="A20:E20"/>
    <mergeCell ref="A21:E21"/>
    <mergeCell ref="A13:E13"/>
    <mergeCell ref="A14:E14"/>
    <mergeCell ref="A36:O36"/>
    <mergeCell ref="A23:O23"/>
    <mergeCell ref="A32:O32"/>
    <mergeCell ref="A30:E30"/>
    <mergeCell ref="A34:O34"/>
    <mergeCell ref="A26:E26"/>
    <mergeCell ref="A27:E27"/>
    <mergeCell ref="F25:G25"/>
    <mergeCell ref="H25:I25"/>
    <mergeCell ref="J25:K25"/>
    <mergeCell ref="L25:M25"/>
    <mergeCell ref="N25:O25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opLeftCell="A61" zoomScaleNormal="100" workbookViewId="0">
      <selection activeCell="G50" sqref="G50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42.6640625" customWidth="1"/>
    <col min="5" max="5" width="14.5546875" customWidth="1"/>
    <col min="6" max="6" width="13.5546875" customWidth="1"/>
    <col min="7" max="7" width="13.88671875" customWidth="1"/>
    <col min="8" max="8" width="14.33203125" customWidth="1"/>
    <col min="9" max="9" width="13" customWidth="1"/>
    <col min="13" max="13" width="9.109375" bestFit="1" customWidth="1"/>
  </cols>
  <sheetData>
    <row r="1" spans="1:13" ht="42" customHeight="1" x14ac:dyDescent="0.3">
      <c r="A1" s="133" t="s">
        <v>131</v>
      </c>
      <c r="B1" s="133"/>
      <c r="C1" s="133"/>
      <c r="D1" s="133"/>
      <c r="E1" s="133"/>
      <c r="F1" s="133"/>
      <c r="G1" s="133"/>
      <c r="H1" s="133"/>
      <c r="I1" s="133"/>
    </row>
    <row r="2" spans="1:13" ht="18" customHeigh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13" ht="15.6" x14ac:dyDescent="0.3">
      <c r="A3" s="133" t="s">
        <v>30</v>
      </c>
      <c r="B3" s="133"/>
      <c r="C3" s="133"/>
      <c r="D3" s="133"/>
      <c r="E3" s="133"/>
      <c r="F3" s="133"/>
      <c r="G3" s="133"/>
      <c r="H3" s="155"/>
      <c r="I3" s="155"/>
    </row>
    <row r="4" spans="1:13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13" ht="18" customHeight="1" x14ac:dyDescent="0.3">
      <c r="A5" s="133" t="s">
        <v>15</v>
      </c>
      <c r="B5" s="134"/>
      <c r="C5" s="134"/>
      <c r="D5" s="134"/>
      <c r="E5" s="134"/>
      <c r="F5" s="134"/>
      <c r="G5" s="134"/>
      <c r="H5" s="134"/>
      <c r="I5" s="134"/>
    </row>
    <row r="6" spans="1:13" ht="17.399999999999999" x14ac:dyDescent="0.3">
      <c r="A6" s="4"/>
      <c r="B6" s="4"/>
      <c r="C6" s="4"/>
      <c r="D6" s="4"/>
      <c r="E6" s="4"/>
      <c r="F6" s="4"/>
      <c r="G6" s="4"/>
      <c r="H6" s="5"/>
      <c r="I6" s="5"/>
    </row>
    <row r="7" spans="1:13" ht="15.6" x14ac:dyDescent="0.3">
      <c r="A7" s="133" t="s">
        <v>1</v>
      </c>
      <c r="B7" s="158"/>
      <c r="C7" s="158"/>
      <c r="D7" s="158"/>
      <c r="E7" s="158"/>
      <c r="F7" s="158"/>
      <c r="G7" s="158"/>
      <c r="H7" s="158"/>
      <c r="I7" s="158"/>
    </row>
    <row r="8" spans="1:13" ht="17.399999999999999" x14ac:dyDescent="0.3">
      <c r="A8" s="4"/>
      <c r="B8" s="4"/>
      <c r="C8" s="4"/>
      <c r="D8" s="4"/>
      <c r="E8" s="4"/>
      <c r="F8" s="4"/>
      <c r="G8" s="4"/>
      <c r="H8" s="5"/>
      <c r="I8" s="5"/>
    </row>
    <row r="9" spans="1:13" ht="26.4" x14ac:dyDescent="0.3">
      <c r="A9" s="22" t="s">
        <v>16</v>
      </c>
      <c r="B9" s="21" t="s">
        <v>17</v>
      </c>
      <c r="C9" s="21" t="s">
        <v>18</v>
      </c>
      <c r="D9" s="21" t="s">
        <v>14</v>
      </c>
      <c r="E9" s="21" t="s">
        <v>12</v>
      </c>
      <c r="F9" s="22" t="s">
        <v>13</v>
      </c>
      <c r="G9" s="22" t="s">
        <v>46</v>
      </c>
      <c r="H9" s="22" t="s">
        <v>47</v>
      </c>
      <c r="I9" s="22" t="s">
        <v>48</v>
      </c>
    </row>
    <row r="10" spans="1:13" s="63" customFormat="1" ht="15.75" customHeight="1" x14ac:dyDescent="0.3">
      <c r="A10" s="11">
        <v>6</v>
      </c>
      <c r="B10" s="11"/>
      <c r="C10" s="11"/>
      <c r="D10" s="11" t="s">
        <v>19</v>
      </c>
      <c r="E10" s="62">
        <v>822272</v>
      </c>
      <c r="F10" s="62">
        <v>982145</v>
      </c>
      <c r="G10" s="62">
        <v>1022646</v>
      </c>
      <c r="H10" s="62">
        <v>1004083</v>
      </c>
      <c r="I10" s="62">
        <v>1050189</v>
      </c>
    </row>
    <row r="11" spans="1:13" ht="26.4" x14ac:dyDescent="0.3">
      <c r="A11" s="11"/>
      <c r="B11" s="15">
        <v>6361</v>
      </c>
      <c r="C11" s="15"/>
      <c r="D11" s="15" t="s">
        <v>49</v>
      </c>
      <c r="E11" s="9">
        <v>720627</v>
      </c>
      <c r="F11" s="10">
        <v>840317</v>
      </c>
      <c r="G11" s="10">
        <v>902463</v>
      </c>
      <c r="H11" s="10">
        <v>911388</v>
      </c>
      <c r="I11" s="10">
        <v>943044</v>
      </c>
    </row>
    <row r="12" spans="1:13" x14ac:dyDescent="0.3">
      <c r="A12" s="12"/>
      <c r="B12" s="12"/>
      <c r="C12" s="13">
        <v>52</v>
      </c>
      <c r="D12" s="13" t="s">
        <v>129</v>
      </c>
      <c r="E12" s="9">
        <v>720627</v>
      </c>
      <c r="F12" s="10">
        <v>840317</v>
      </c>
      <c r="G12" s="10">
        <v>902463</v>
      </c>
      <c r="H12" s="10">
        <v>311388</v>
      </c>
      <c r="I12" s="10">
        <v>943044</v>
      </c>
      <c r="M12" s="60"/>
    </row>
    <row r="13" spans="1:13" ht="26.4" x14ac:dyDescent="0.3">
      <c r="A13" s="12"/>
      <c r="B13" s="12">
        <v>6362</v>
      </c>
      <c r="C13" s="13"/>
      <c r="D13" s="15" t="s">
        <v>49</v>
      </c>
      <c r="E13" s="9">
        <v>6727</v>
      </c>
      <c r="F13" s="10">
        <v>35835</v>
      </c>
      <c r="G13" s="10">
        <v>15997</v>
      </c>
      <c r="H13" s="10">
        <v>18500</v>
      </c>
      <c r="I13" s="10">
        <v>18700</v>
      </c>
      <c r="M13" s="60"/>
    </row>
    <row r="14" spans="1:13" x14ac:dyDescent="0.3">
      <c r="A14" s="12"/>
      <c r="B14" s="12"/>
      <c r="C14" s="13">
        <v>52</v>
      </c>
      <c r="D14" s="13" t="s">
        <v>129</v>
      </c>
      <c r="E14" s="9">
        <v>6728</v>
      </c>
      <c r="F14" s="10">
        <v>35835</v>
      </c>
      <c r="G14" s="10">
        <v>15997</v>
      </c>
      <c r="H14" s="10">
        <v>18500</v>
      </c>
      <c r="I14" s="10">
        <v>18700</v>
      </c>
      <c r="M14" s="60"/>
    </row>
    <row r="15" spans="1:13" ht="26.4" x14ac:dyDescent="0.3">
      <c r="A15" s="12"/>
      <c r="B15" s="12">
        <v>6393</v>
      </c>
      <c r="C15" s="13"/>
      <c r="D15" s="15" t="s">
        <v>49</v>
      </c>
      <c r="E15" s="10">
        <f>SUM(E16)</f>
        <v>0</v>
      </c>
      <c r="F15" s="10">
        <v>0</v>
      </c>
      <c r="G15" s="10">
        <v>13272</v>
      </c>
      <c r="H15" s="10">
        <v>0</v>
      </c>
      <c r="I15" s="10">
        <f>SUM(I16)</f>
        <v>0</v>
      </c>
      <c r="J15" t="s">
        <v>61</v>
      </c>
    </row>
    <row r="16" spans="1:13" x14ac:dyDescent="0.3">
      <c r="A16" s="12"/>
      <c r="B16" s="12"/>
      <c r="C16" s="13">
        <v>51</v>
      </c>
      <c r="D16" s="13" t="s">
        <v>60</v>
      </c>
      <c r="E16" s="10">
        <v>0</v>
      </c>
      <c r="F16" s="10">
        <v>0</v>
      </c>
      <c r="G16" s="10">
        <v>13272</v>
      </c>
      <c r="H16" s="10">
        <v>0</v>
      </c>
      <c r="I16" s="10">
        <v>0</v>
      </c>
    </row>
    <row r="17" spans="1:13" ht="26.4" x14ac:dyDescent="0.3">
      <c r="A17" s="12"/>
      <c r="B17" s="12">
        <v>6526</v>
      </c>
      <c r="C17" s="13"/>
      <c r="D17" s="126" t="s">
        <v>146</v>
      </c>
      <c r="E17" s="9">
        <v>4999</v>
      </c>
      <c r="F17" s="10">
        <v>12542</v>
      </c>
      <c r="G17" s="10">
        <v>7000</v>
      </c>
      <c r="H17" s="10">
        <v>7100</v>
      </c>
      <c r="I17" s="10">
        <v>8000</v>
      </c>
    </row>
    <row r="18" spans="1:13" x14ac:dyDescent="0.3">
      <c r="A18" s="12"/>
      <c r="B18" s="12"/>
      <c r="C18" s="13">
        <v>43</v>
      </c>
      <c r="D18" s="13" t="s">
        <v>51</v>
      </c>
      <c r="E18" s="9">
        <v>4999</v>
      </c>
      <c r="F18" s="10">
        <v>12542</v>
      </c>
      <c r="G18" s="10">
        <v>7000</v>
      </c>
      <c r="H18" s="10">
        <v>7100</v>
      </c>
      <c r="I18" s="10">
        <v>8000</v>
      </c>
    </row>
    <row r="19" spans="1:13" ht="26.4" x14ac:dyDescent="0.3">
      <c r="A19" s="12"/>
      <c r="B19" s="12">
        <v>6615</v>
      </c>
      <c r="C19" s="13"/>
      <c r="D19" s="126" t="s">
        <v>59</v>
      </c>
      <c r="E19" s="9">
        <v>45</v>
      </c>
      <c r="F19" s="10">
        <v>745</v>
      </c>
      <c r="G19" s="10">
        <v>850</v>
      </c>
      <c r="H19" s="10">
        <v>870</v>
      </c>
      <c r="I19" s="10">
        <v>980</v>
      </c>
    </row>
    <row r="20" spans="1:13" x14ac:dyDescent="0.3">
      <c r="A20" s="12"/>
      <c r="B20" s="12"/>
      <c r="C20" s="13">
        <v>31</v>
      </c>
      <c r="D20" s="13" t="s">
        <v>34</v>
      </c>
      <c r="E20" s="9">
        <v>45</v>
      </c>
      <c r="F20" s="10">
        <v>745</v>
      </c>
      <c r="G20" s="10">
        <v>850</v>
      </c>
      <c r="H20" s="10">
        <v>870</v>
      </c>
      <c r="I20" s="10">
        <v>980</v>
      </c>
    </row>
    <row r="21" spans="1:13" ht="26.4" x14ac:dyDescent="0.3">
      <c r="A21" s="12"/>
      <c r="B21" s="12">
        <v>6631</v>
      </c>
      <c r="C21" s="13"/>
      <c r="D21" s="126" t="s">
        <v>59</v>
      </c>
      <c r="E21" s="9">
        <v>417</v>
      </c>
      <c r="F21" s="10">
        <v>796</v>
      </c>
      <c r="G21" s="10">
        <v>900</v>
      </c>
      <c r="H21" s="10">
        <v>980</v>
      </c>
      <c r="I21" s="10">
        <v>1100</v>
      </c>
    </row>
    <row r="22" spans="1:13" x14ac:dyDescent="0.3">
      <c r="A22" s="12"/>
      <c r="B22" s="26"/>
      <c r="C22" s="13">
        <v>61</v>
      </c>
      <c r="D22" s="13" t="s">
        <v>58</v>
      </c>
      <c r="E22" s="9">
        <v>417</v>
      </c>
      <c r="F22" s="10">
        <v>796</v>
      </c>
      <c r="G22" s="10">
        <v>900</v>
      </c>
      <c r="H22" s="10">
        <v>980</v>
      </c>
      <c r="I22" s="10">
        <v>1100</v>
      </c>
    </row>
    <row r="23" spans="1:13" ht="26.4" x14ac:dyDescent="0.3">
      <c r="A23" s="12"/>
      <c r="B23" s="12">
        <v>6632</v>
      </c>
      <c r="C23" s="13"/>
      <c r="D23" s="126" t="s">
        <v>59</v>
      </c>
      <c r="E23" s="9">
        <v>663</v>
      </c>
      <c r="F23" s="10">
        <v>0</v>
      </c>
      <c r="G23" s="10">
        <v>0</v>
      </c>
      <c r="H23" s="10">
        <v>0</v>
      </c>
      <c r="I23" s="10">
        <v>0</v>
      </c>
    </row>
    <row r="24" spans="1:13" x14ac:dyDescent="0.3">
      <c r="A24" s="12"/>
      <c r="B24" s="26"/>
      <c r="C24" s="13">
        <v>61</v>
      </c>
      <c r="D24" s="13" t="s">
        <v>58</v>
      </c>
      <c r="E24" s="9">
        <v>663</v>
      </c>
      <c r="F24" s="10">
        <v>0</v>
      </c>
      <c r="G24" s="10">
        <v>0</v>
      </c>
      <c r="H24" s="10">
        <v>0</v>
      </c>
      <c r="I24" s="10">
        <v>0</v>
      </c>
    </row>
    <row r="25" spans="1:13" ht="26.4" x14ac:dyDescent="0.3">
      <c r="A25" s="12"/>
      <c r="B25" s="12">
        <v>6711</v>
      </c>
      <c r="C25" s="13"/>
      <c r="D25" s="15" t="s">
        <v>50</v>
      </c>
      <c r="E25" s="9">
        <v>83353</v>
      </c>
      <c r="F25" s="10">
        <v>85274</v>
      </c>
      <c r="G25" s="10">
        <v>82164</v>
      </c>
      <c r="H25" s="10">
        <v>65245</v>
      </c>
      <c r="I25" s="10">
        <v>78365</v>
      </c>
    </row>
    <row r="26" spans="1:13" x14ac:dyDescent="0.3">
      <c r="A26" s="12"/>
      <c r="B26" s="12"/>
      <c r="C26" s="13">
        <v>11</v>
      </c>
      <c r="D26" s="105" t="s">
        <v>20</v>
      </c>
      <c r="E26" s="9">
        <v>83353</v>
      </c>
      <c r="F26" s="10">
        <v>85274</v>
      </c>
      <c r="G26" s="10">
        <v>82164</v>
      </c>
      <c r="H26" s="10">
        <v>65245</v>
      </c>
      <c r="I26" s="10">
        <v>78365</v>
      </c>
    </row>
    <row r="27" spans="1:13" ht="26.4" x14ac:dyDescent="0.3">
      <c r="A27" s="12"/>
      <c r="B27" s="12">
        <v>6712</v>
      </c>
      <c r="C27" s="13"/>
      <c r="D27" s="15" t="s">
        <v>50</v>
      </c>
      <c r="E27" s="9">
        <v>5441</v>
      </c>
      <c r="F27" s="10">
        <v>6636</v>
      </c>
      <c r="G27" s="10">
        <v>0</v>
      </c>
      <c r="H27" s="10">
        <v>0</v>
      </c>
      <c r="I27" s="10">
        <v>0</v>
      </c>
    </row>
    <row r="28" spans="1:13" x14ac:dyDescent="0.3">
      <c r="A28" s="12"/>
      <c r="B28" s="12"/>
      <c r="C28" s="13">
        <v>11</v>
      </c>
      <c r="D28" s="17" t="s">
        <v>20</v>
      </c>
      <c r="E28" s="9">
        <v>5441</v>
      </c>
      <c r="F28" s="10">
        <v>6636</v>
      </c>
      <c r="G28" s="10">
        <v>0</v>
      </c>
      <c r="H28" s="10">
        <v>0</v>
      </c>
      <c r="I28" s="10">
        <v>0</v>
      </c>
    </row>
    <row r="29" spans="1:13" x14ac:dyDescent="0.3">
      <c r="M29" t="s">
        <v>61</v>
      </c>
    </row>
    <row r="30" spans="1:13" ht="15.6" x14ac:dyDescent="0.3">
      <c r="A30" s="133" t="s">
        <v>21</v>
      </c>
      <c r="B30" s="158"/>
      <c r="C30" s="158"/>
      <c r="D30" s="158"/>
      <c r="E30" s="158"/>
      <c r="F30" s="158"/>
      <c r="G30" s="158"/>
      <c r="H30" s="158"/>
      <c r="I30" s="158"/>
    </row>
    <row r="31" spans="1:13" ht="2.4" customHeight="1" x14ac:dyDescent="0.3">
      <c r="A31" s="4"/>
      <c r="B31" s="4"/>
      <c r="C31" s="4"/>
      <c r="D31" s="4"/>
      <c r="E31" s="4"/>
      <c r="F31" s="4"/>
      <c r="G31" s="4"/>
      <c r="H31" s="5"/>
      <c r="I31" s="5"/>
    </row>
    <row r="32" spans="1:13" ht="26.4" x14ac:dyDescent="0.3">
      <c r="A32" s="22" t="s">
        <v>16</v>
      </c>
      <c r="B32" s="21" t="s">
        <v>17</v>
      </c>
      <c r="C32" s="21" t="s">
        <v>18</v>
      </c>
      <c r="D32" s="21" t="s">
        <v>22</v>
      </c>
      <c r="E32" s="21" t="s">
        <v>12</v>
      </c>
      <c r="F32" s="22" t="s">
        <v>13</v>
      </c>
      <c r="G32" s="22" t="s">
        <v>46</v>
      </c>
      <c r="H32" s="22" t="s">
        <v>47</v>
      </c>
      <c r="I32" s="22" t="s">
        <v>48</v>
      </c>
    </row>
    <row r="33" spans="1:21" s="63" customFormat="1" ht="15.75" customHeight="1" x14ac:dyDescent="0.3">
      <c r="A33" s="11">
        <v>3</v>
      </c>
      <c r="B33" s="11"/>
      <c r="C33" s="11"/>
      <c r="D33" s="11" t="s">
        <v>23</v>
      </c>
      <c r="E33" s="62">
        <v>811356</v>
      </c>
      <c r="F33" s="62">
        <v>992865</v>
      </c>
      <c r="G33" s="62">
        <v>987332</v>
      </c>
      <c r="H33" s="62">
        <v>998944</v>
      </c>
      <c r="I33" s="62">
        <v>1047097</v>
      </c>
    </row>
    <row r="34" spans="1:21" ht="15.75" customHeight="1" x14ac:dyDescent="0.3">
      <c r="A34" s="11"/>
      <c r="B34" s="15">
        <v>3111</v>
      </c>
      <c r="C34" s="15"/>
      <c r="D34" s="93" t="s">
        <v>92</v>
      </c>
      <c r="E34" s="9">
        <v>581631</v>
      </c>
      <c r="F34" s="9">
        <v>731832</v>
      </c>
      <c r="G34" s="9">
        <v>732612</v>
      </c>
      <c r="H34" s="9">
        <v>736131</v>
      </c>
      <c r="I34" s="9">
        <v>757183</v>
      </c>
    </row>
    <row r="35" spans="1:21" ht="15.75" customHeight="1" x14ac:dyDescent="0.3">
      <c r="A35" s="11"/>
      <c r="B35" s="15">
        <v>3113</v>
      </c>
      <c r="C35" s="15"/>
      <c r="D35" s="93" t="s">
        <v>134</v>
      </c>
      <c r="E35" s="9">
        <v>2500</v>
      </c>
      <c r="F35" s="9">
        <v>6437</v>
      </c>
      <c r="G35" s="9">
        <v>1500</v>
      </c>
      <c r="H35" s="9">
        <v>1050</v>
      </c>
      <c r="I35" s="9">
        <v>1050</v>
      </c>
    </row>
    <row r="36" spans="1:21" ht="15.75" customHeight="1" x14ac:dyDescent="0.3">
      <c r="A36" s="11"/>
      <c r="B36" s="15">
        <v>3114</v>
      </c>
      <c r="C36" s="15"/>
      <c r="D36" s="93" t="s">
        <v>90</v>
      </c>
      <c r="E36" s="9">
        <v>2000</v>
      </c>
      <c r="F36" s="9">
        <v>2190</v>
      </c>
      <c r="G36" s="9">
        <v>2192</v>
      </c>
      <c r="H36" s="9">
        <v>2190</v>
      </c>
      <c r="I36" s="9">
        <v>2220</v>
      </c>
    </row>
    <row r="37" spans="1:21" ht="15.75" customHeight="1" x14ac:dyDescent="0.3">
      <c r="A37" s="11"/>
      <c r="B37" s="15">
        <v>3121</v>
      </c>
      <c r="C37" s="15"/>
      <c r="D37" s="93" t="s">
        <v>88</v>
      </c>
      <c r="E37" s="9">
        <v>18500</v>
      </c>
      <c r="F37" s="9">
        <v>35175</v>
      </c>
      <c r="G37" s="9">
        <v>25200</v>
      </c>
      <c r="H37" s="9">
        <v>30054</v>
      </c>
      <c r="I37" s="9">
        <v>31022</v>
      </c>
    </row>
    <row r="38" spans="1:21" ht="15.75" customHeight="1" x14ac:dyDescent="0.3">
      <c r="A38" s="11"/>
      <c r="B38" s="15">
        <v>3132</v>
      </c>
      <c r="C38" s="15"/>
      <c r="D38" s="84" t="s">
        <v>93</v>
      </c>
      <c r="E38" s="9">
        <v>92652</v>
      </c>
      <c r="F38" s="9">
        <v>101951</v>
      </c>
      <c r="G38" s="9">
        <v>102150</v>
      </c>
      <c r="H38" s="9">
        <v>102589</v>
      </c>
      <c r="I38" s="9">
        <v>102799</v>
      </c>
    </row>
    <row r="39" spans="1:21" ht="26.4" customHeight="1" x14ac:dyDescent="0.3">
      <c r="A39" s="11"/>
      <c r="B39" s="15">
        <v>3133</v>
      </c>
      <c r="C39" s="15"/>
      <c r="D39" s="84" t="s">
        <v>103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21" ht="15.75" customHeight="1" x14ac:dyDescent="0.3">
      <c r="A40" s="11"/>
      <c r="B40" s="12">
        <v>3211</v>
      </c>
      <c r="C40" s="13"/>
      <c r="D40" s="97" t="s">
        <v>76</v>
      </c>
      <c r="E40" s="9">
        <v>2000</v>
      </c>
      <c r="F40" s="9">
        <v>5256</v>
      </c>
      <c r="G40" s="9">
        <v>5600</v>
      </c>
      <c r="H40" s="9">
        <v>5700</v>
      </c>
      <c r="I40" s="9">
        <v>5900</v>
      </c>
    </row>
    <row r="41" spans="1:21" ht="26.4" x14ac:dyDescent="0.3">
      <c r="A41" s="12"/>
      <c r="B41" s="12">
        <v>3212</v>
      </c>
      <c r="C41" s="13"/>
      <c r="D41" s="84" t="s">
        <v>96</v>
      </c>
      <c r="E41" s="9">
        <v>14050</v>
      </c>
      <c r="F41" s="9">
        <v>18581</v>
      </c>
      <c r="G41" s="9">
        <v>16151</v>
      </c>
      <c r="H41" s="9">
        <v>18265</v>
      </c>
      <c r="I41" s="9">
        <v>19554</v>
      </c>
      <c r="U41" t="s">
        <v>61</v>
      </c>
    </row>
    <row r="42" spans="1:21" x14ac:dyDescent="0.3">
      <c r="A42" s="12"/>
      <c r="B42" s="12">
        <v>3213</v>
      </c>
      <c r="C42" s="13"/>
      <c r="D42" s="84" t="s">
        <v>104</v>
      </c>
      <c r="E42" s="9">
        <v>600</v>
      </c>
      <c r="F42" s="9">
        <v>677</v>
      </c>
      <c r="G42" s="9">
        <v>680</v>
      </c>
      <c r="H42" s="9">
        <v>699</v>
      </c>
      <c r="I42" s="9">
        <v>810</v>
      </c>
      <c r="L42" s="71"/>
    </row>
    <row r="43" spans="1:21" x14ac:dyDescent="0.3">
      <c r="A43" s="12"/>
      <c r="B43" s="12">
        <v>3214</v>
      </c>
      <c r="C43" s="13"/>
      <c r="D43" s="12" t="s">
        <v>135</v>
      </c>
      <c r="E43" s="9">
        <v>500</v>
      </c>
      <c r="F43" s="9">
        <v>597</v>
      </c>
      <c r="G43" s="9">
        <v>600</v>
      </c>
      <c r="H43" s="9">
        <v>662</v>
      </c>
      <c r="I43" s="9">
        <v>697</v>
      </c>
      <c r="L43" s="71"/>
    </row>
    <row r="44" spans="1:21" x14ac:dyDescent="0.3">
      <c r="A44" s="12"/>
      <c r="B44" s="12">
        <v>3221</v>
      </c>
      <c r="C44" s="13"/>
      <c r="D44" s="12" t="s">
        <v>80</v>
      </c>
      <c r="E44" s="9">
        <v>11252</v>
      </c>
      <c r="F44" s="9">
        <v>12420</v>
      </c>
      <c r="G44" s="9">
        <v>12700</v>
      </c>
      <c r="H44" s="9">
        <v>13277</v>
      </c>
      <c r="I44" s="9">
        <v>17258</v>
      </c>
      <c r="L44" s="71"/>
    </row>
    <row r="45" spans="1:21" x14ac:dyDescent="0.3">
      <c r="A45" s="12"/>
      <c r="B45" s="12">
        <v>3222</v>
      </c>
      <c r="C45" s="13"/>
      <c r="D45" s="12" t="s">
        <v>79</v>
      </c>
      <c r="E45" s="9">
        <v>21203</v>
      </c>
      <c r="F45" s="9">
        <v>21372</v>
      </c>
      <c r="G45" s="9">
        <v>23426</v>
      </c>
      <c r="H45" s="9">
        <v>23195</v>
      </c>
      <c r="I45" s="9">
        <v>27566</v>
      </c>
      <c r="L45" s="71"/>
    </row>
    <row r="46" spans="1:21" x14ac:dyDescent="0.3">
      <c r="A46" s="12"/>
      <c r="B46" s="12">
        <v>3223</v>
      </c>
      <c r="C46" s="13"/>
      <c r="D46" s="12" t="s">
        <v>105</v>
      </c>
      <c r="E46" s="9">
        <v>29582</v>
      </c>
      <c r="F46" s="9">
        <v>31843</v>
      </c>
      <c r="G46" s="9">
        <v>27700</v>
      </c>
      <c r="H46" s="9">
        <v>31900</v>
      </c>
      <c r="I46" s="9">
        <v>44135</v>
      </c>
      <c r="L46" s="71"/>
    </row>
    <row r="47" spans="1:21" x14ac:dyDescent="0.3">
      <c r="A47" s="12"/>
      <c r="B47" s="12">
        <v>3224</v>
      </c>
      <c r="C47" s="13"/>
      <c r="D47" s="12" t="s">
        <v>84</v>
      </c>
      <c r="E47" s="9">
        <v>2000</v>
      </c>
      <c r="F47" s="9">
        <v>2522</v>
      </c>
      <c r="G47" s="9">
        <v>2650</v>
      </c>
      <c r="H47" s="9">
        <v>2700</v>
      </c>
      <c r="I47" s="9">
        <v>3100</v>
      </c>
      <c r="L47" s="71"/>
    </row>
    <row r="48" spans="1:21" x14ac:dyDescent="0.3">
      <c r="A48" s="12"/>
      <c r="B48" s="12">
        <v>3225</v>
      </c>
      <c r="C48" s="13"/>
      <c r="D48" s="12" t="s">
        <v>136</v>
      </c>
      <c r="E48" s="9">
        <v>150</v>
      </c>
      <c r="F48" s="9">
        <v>398</v>
      </c>
      <c r="G48" s="9">
        <v>420</v>
      </c>
      <c r="H48" s="9">
        <v>420</v>
      </c>
      <c r="I48" s="9">
        <v>440</v>
      </c>
      <c r="L48" s="71"/>
    </row>
    <row r="49" spans="1:12" x14ac:dyDescent="0.3">
      <c r="A49" s="12"/>
      <c r="B49" s="12">
        <v>3227</v>
      </c>
      <c r="C49" s="13"/>
      <c r="D49" s="12" t="s">
        <v>106</v>
      </c>
      <c r="E49" s="9">
        <v>200</v>
      </c>
      <c r="F49" s="9">
        <v>265</v>
      </c>
      <c r="G49" s="9">
        <v>282</v>
      </c>
      <c r="H49" s="9">
        <v>282</v>
      </c>
      <c r="I49" s="9">
        <v>290</v>
      </c>
      <c r="L49" s="71"/>
    </row>
    <row r="50" spans="1:12" x14ac:dyDescent="0.3">
      <c r="A50" s="12"/>
      <c r="B50" s="12">
        <v>3231</v>
      </c>
      <c r="C50" s="13"/>
      <c r="D50" s="12" t="s">
        <v>107</v>
      </c>
      <c r="E50" s="9">
        <v>1405</v>
      </c>
      <c r="F50" s="9">
        <v>1446</v>
      </c>
      <c r="G50" s="9">
        <v>1449</v>
      </c>
      <c r="H50" s="9">
        <v>1450</v>
      </c>
      <c r="I50" s="9">
        <v>1585</v>
      </c>
      <c r="L50" s="71"/>
    </row>
    <row r="51" spans="1:12" x14ac:dyDescent="0.3">
      <c r="A51" s="12"/>
      <c r="B51" s="12">
        <v>3232</v>
      </c>
      <c r="C51" s="13"/>
      <c r="D51" s="12" t="s">
        <v>83</v>
      </c>
      <c r="E51" s="9">
        <v>3500</v>
      </c>
      <c r="F51" s="9">
        <v>4114</v>
      </c>
      <c r="G51" s="9">
        <v>4250</v>
      </c>
      <c r="H51" s="9">
        <v>4000</v>
      </c>
      <c r="I51" s="9">
        <v>4200</v>
      </c>
      <c r="L51" s="71"/>
    </row>
    <row r="52" spans="1:12" x14ac:dyDescent="0.3">
      <c r="A52" s="12"/>
      <c r="B52" s="12">
        <v>3233</v>
      </c>
      <c r="C52" s="13"/>
      <c r="D52" s="12" t="s">
        <v>124</v>
      </c>
      <c r="E52" s="9">
        <v>127</v>
      </c>
      <c r="F52" s="9">
        <v>127</v>
      </c>
      <c r="G52" s="9">
        <v>127</v>
      </c>
      <c r="H52" s="9">
        <v>127</v>
      </c>
      <c r="I52" s="9">
        <v>127</v>
      </c>
      <c r="L52" s="71"/>
    </row>
    <row r="53" spans="1:12" x14ac:dyDescent="0.3">
      <c r="A53" s="12"/>
      <c r="B53" s="12">
        <v>3234</v>
      </c>
      <c r="C53" s="13"/>
      <c r="D53" s="12" t="s">
        <v>108</v>
      </c>
      <c r="E53" s="9">
        <v>4305</v>
      </c>
      <c r="F53" s="9">
        <v>4349</v>
      </c>
      <c r="G53" s="9">
        <v>4422</v>
      </c>
      <c r="H53" s="9">
        <v>4562</v>
      </c>
      <c r="I53" s="9">
        <v>4665</v>
      </c>
      <c r="L53" s="71"/>
    </row>
    <row r="54" spans="1:12" x14ac:dyDescent="0.3">
      <c r="A54" s="12"/>
      <c r="B54" s="12">
        <v>3235</v>
      </c>
      <c r="C54" s="13"/>
      <c r="D54" s="12" t="s">
        <v>113</v>
      </c>
      <c r="E54" s="9">
        <v>1000</v>
      </c>
      <c r="F54" s="9">
        <v>1394</v>
      </c>
      <c r="G54" s="9">
        <v>1450</v>
      </c>
      <c r="H54" s="9">
        <v>1589</v>
      </c>
      <c r="I54" s="9">
        <v>1750</v>
      </c>
      <c r="L54" s="71"/>
    </row>
    <row r="55" spans="1:12" x14ac:dyDescent="0.3">
      <c r="A55" s="12"/>
      <c r="B55" s="12">
        <v>3236</v>
      </c>
      <c r="C55" s="13"/>
      <c r="D55" s="12" t="s">
        <v>109</v>
      </c>
      <c r="E55" s="9">
        <v>1200</v>
      </c>
      <c r="F55" s="9">
        <v>1234</v>
      </c>
      <c r="G55" s="9">
        <v>1255</v>
      </c>
      <c r="H55" s="9">
        <v>1354</v>
      </c>
      <c r="I55" s="9">
        <v>1426</v>
      </c>
      <c r="L55" s="71"/>
    </row>
    <row r="56" spans="1:12" x14ac:dyDescent="0.3">
      <c r="A56" s="12"/>
      <c r="B56" s="12">
        <v>3237</v>
      </c>
      <c r="C56" s="13"/>
      <c r="D56" s="12" t="s">
        <v>110</v>
      </c>
      <c r="E56" s="9">
        <v>880</v>
      </c>
      <c r="F56" s="9">
        <v>889</v>
      </c>
      <c r="G56" s="9">
        <v>889</v>
      </c>
      <c r="H56" s="9">
        <v>890</v>
      </c>
      <c r="I56" s="9">
        <v>899</v>
      </c>
      <c r="L56" s="71"/>
    </row>
    <row r="57" spans="1:12" x14ac:dyDescent="0.3">
      <c r="A57" s="12"/>
      <c r="B57" s="12">
        <v>3238</v>
      </c>
      <c r="C57" s="13"/>
      <c r="D57" s="12" t="s">
        <v>111</v>
      </c>
      <c r="E57" s="9">
        <v>1250</v>
      </c>
      <c r="F57" s="9">
        <v>1254</v>
      </c>
      <c r="G57" s="9">
        <v>1299</v>
      </c>
      <c r="H57" s="9">
        <v>1300</v>
      </c>
      <c r="I57" s="9">
        <v>1500</v>
      </c>
      <c r="L57" s="71"/>
    </row>
    <row r="58" spans="1:12" x14ac:dyDescent="0.3">
      <c r="A58" s="12"/>
      <c r="B58" s="12">
        <v>3239</v>
      </c>
      <c r="C58" s="13"/>
      <c r="D58" s="12" t="s">
        <v>112</v>
      </c>
      <c r="E58" s="9">
        <v>1050</v>
      </c>
      <c r="F58" s="9">
        <v>1990</v>
      </c>
      <c r="G58" s="9">
        <v>2150</v>
      </c>
      <c r="H58" s="9">
        <v>2462</v>
      </c>
      <c r="I58" s="9">
        <v>3125</v>
      </c>
      <c r="L58" s="71"/>
    </row>
    <row r="59" spans="1:12" x14ac:dyDescent="0.3">
      <c r="A59" s="12"/>
      <c r="B59" s="12">
        <v>3292</v>
      </c>
      <c r="C59" s="13"/>
      <c r="D59" s="12" t="s">
        <v>114</v>
      </c>
      <c r="E59" s="9">
        <v>638</v>
      </c>
      <c r="F59" s="9">
        <v>638</v>
      </c>
      <c r="G59" s="9">
        <v>638</v>
      </c>
      <c r="H59" s="9">
        <v>638</v>
      </c>
      <c r="I59" s="9">
        <v>755</v>
      </c>
      <c r="L59" s="71"/>
    </row>
    <row r="60" spans="1:12" x14ac:dyDescent="0.3">
      <c r="A60" s="12"/>
      <c r="B60" s="12">
        <v>3293</v>
      </c>
      <c r="C60" s="13"/>
      <c r="D60" s="12" t="s">
        <v>115</v>
      </c>
      <c r="E60" s="9">
        <v>0</v>
      </c>
      <c r="F60" s="9">
        <v>398</v>
      </c>
      <c r="G60" s="9">
        <v>0</v>
      </c>
      <c r="H60" s="9">
        <v>0</v>
      </c>
      <c r="I60" s="9">
        <v>0</v>
      </c>
      <c r="L60" s="71"/>
    </row>
    <row r="61" spans="1:12" x14ac:dyDescent="0.3">
      <c r="A61" s="12"/>
      <c r="B61" s="12">
        <v>3294</v>
      </c>
      <c r="C61" s="13"/>
      <c r="D61" s="12" t="s">
        <v>137</v>
      </c>
      <c r="E61" s="9">
        <v>2050</v>
      </c>
      <c r="F61" s="9">
        <v>239</v>
      </c>
      <c r="G61" s="9">
        <v>242</v>
      </c>
      <c r="H61" s="9">
        <v>246</v>
      </c>
      <c r="I61" s="9">
        <v>389</v>
      </c>
      <c r="L61" s="71"/>
    </row>
    <row r="62" spans="1:12" x14ac:dyDescent="0.3">
      <c r="A62" s="12"/>
      <c r="B62" s="12">
        <v>3295</v>
      </c>
      <c r="C62" s="13"/>
      <c r="D62" s="12" t="s">
        <v>95</v>
      </c>
      <c r="E62" s="9">
        <v>2002</v>
      </c>
      <c r="F62" s="9">
        <v>2123</v>
      </c>
      <c r="G62" s="9">
        <v>2125</v>
      </c>
      <c r="H62" s="9">
        <v>2000</v>
      </c>
      <c r="I62" s="9">
        <v>2111</v>
      </c>
      <c r="L62" s="71"/>
    </row>
    <row r="63" spans="1:12" x14ac:dyDescent="0.3">
      <c r="A63" s="12"/>
      <c r="B63" s="12">
        <v>3296</v>
      </c>
      <c r="C63" s="13"/>
      <c r="D63" s="12" t="s">
        <v>127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L63" s="71"/>
    </row>
    <row r="64" spans="1:12" x14ac:dyDescent="0.3">
      <c r="A64" s="12"/>
      <c r="B64" s="12">
        <v>3299</v>
      </c>
      <c r="C64" s="13"/>
      <c r="D64" s="12" t="s">
        <v>94</v>
      </c>
      <c r="E64" s="9">
        <v>500</v>
      </c>
      <c r="F64" s="9">
        <v>663</v>
      </c>
      <c r="G64" s="9">
        <v>663</v>
      </c>
      <c r="H64" s="9">
        <v>550</v>
      </c>
      <c r="I64" s="9">
        <v>670</v>
      </c>
      <c r="L64" s="71"/>
    </row>
    <row r="65" spans="1:13" x14ac:dyDescent="0.3">
      <c r="A65" s="12"/>
      <c r="B65" s="12">
        <v>3431</v>
      </c>
      <c r="C65" s="13"/>
      <c r="D65" s="84" t="s">
        <v>117</v>
      </c>
      <c r="E65" s="9">
        <v>1104</v>
      </c>
      <c r="F65" s="9">
        <v>491</v>
      </c>
      <c r="G65" s="9">
        <v>10</v>
      </c>
      <c r="H65" s="9">
        <v>10</v>
      </c>
      <c r="I65" s="9">
        <v>15</v>
      </c>
      <c r="L65" s="71"/>
    </row>
    <row r="66" spans="1:13" x14ac:dyDescent="0.3">
      <c r="A66" s="12"/>
      <c r="B66" s="12">
        <v>3433</v>
      </c>
      <c r="C66" s="13"/>
      <c r="D66" s="84" t="s">
        <v>98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L66" s="71"/>
    </row>
    <row r="67" spans="1:13" ht="26.4" x14ac:dyDescent="0.3">
      <c r="A67" s="12"/>
      <c r="B67" s="12">
        <v>3722</v>
      </c>
      <c r="C67" s="13"/>
      <c r="D67" s="96" t="s">
        <v>64</v>
      </c>
      <c r="E67" s="9">
        <v>11525</v>
      </c>
      <c r="F67" s="9">
        <v>0</v>
      </c>
      <c r="G67" s="9">
        <v>12500</v>
      </c>
      <c r="H67" s="9">
        <v>8652</v>
      </c>
      <c r="I67" s="9">
        <v>9856</v>
      </c>
      <c r="L67" s="60"/>
    </row>
    <row r="68" spans="1:13" x14ac:dyDescent="0.3">
      <c r="A68" s="26">
        <v>4</v>
      </c>
      <c r="B68" s="14"/>
      <c r="C68" s="14"/>
      <c r="D68" s="24" t="s">
        <v>25</v>
      </c>
      <c r="E68" s="62">
        <v>17580</v>
      </c>
      <c r="F68" s="62">
        <v>10020</v>
      </c>
      <c r="G68" s="62">
        <v>37906</v>
      </c>
      <c r="H68" s="62">
        <v>5139</v>
      </c>
      <c r="I68" s="62">
        <v>3092</v>
      </c>
    </row>
    <row r="69" spans="1:13" x14ac:dyDescent="0.3">
      <c r="A69" s="12"/>
      <c r="B69" s="15">
        <v>4221</v>
      </c>
      <c r="C69" s="15"/>
      <c r="D69" s="25" t="s">
        <v>85</v>
      </c>
      <c r="E69" s="9">
        <v>7555</v>
      </c>
      <c r="F69" s="9">
        <v>5309</v>
      </c>
      <c r="G69" s="9">
        <v>1000</v>
      </c>
      <c r="H69" s="9">
        <v>1000</v>
      </c>
      <c r="I69" s="9">
        <v>1000</v>
      </c>
    </row>
    <row r="70" spans="1:13" x14ac:dyDescent="0.3">
      <c r="A70" s="12"/>
      <c r="B70" s="15">
        <v>4225</v>
      </c>
      <c r="C70" s="15"/>
      <c r="D70" s="25" t="s">
        <v>138</v>
      </c>
      <c r="E70" s="9">
        <v>1000</v>
      </c>
      <c r="F70" s="9">
        <v>133</v>
      </c>
      <c r="G70" s="9">
        <v>0</v>
      </c>
      <c r="H70" s="9">
        <v>0</v>
      </c>
      <c r="I70" s="9">
        <v>0</v>
      </c>
    </row>
    <row r="71" spans="1:13" x14ac:dyDescent="0.3">
      <c r="A71" s="12"/>
      <c r="B71" s="15">
        <v>4226</v>
      </c>
      <c r="C71" s="15"/>
      <c r="D71" s="25" t="s">
        <v>140</v>
      </c>
      <c r="E71" s="9">
        <v>0</v>
      </c>
      <c r="F71" s="9">
        <v>398</v>
      </c>
      <c r="G71" s="9">
        <v>0</v>
      </c>
      <c r="H71" s="9">
        <v>0</v>
      </c>
      <c r="I71" s="9">
        <v>0</v>
      </c>
    </row>
    <row r="72" spans="1:13" x14ac:dyDescent="0.3">
      <c r="A72" s="15"/>
      <c r="B72" s="15">
        <v>4241</v>
      </c>
      <c r="C72" s="15"/>
      <c r="D72" s="25" t="s">
        <v>139</v>
      </c>
      <c r="E72" s="9">
        <v>9025</v>
      </c>
      <c r="F72" s="9">
        <v>4180</v>
      </c>
      <c r="G72" s="9">
        <v>3726</v>
      </c>
      <c r="H72" s="9">
        <v>4139</v>
      </c>
      <c r="I72" s="9">
        <v>2092</v>
      </c>
    </row>
    <row r="73" spans="1:13" x14ac:dyDescent="0.3">
      <c r="A73" s="15"/>
      <c r="B73" s="15">
        <v>4511</v>
      </c>
      <c r="C73" s="15"/>
      <c r="D73" s="99" t="s">
        <v>125</v>
      </c>
      <c r="E73" s="9">
        <v>0</v>
      </c>
      <c r="F73" s="9">
        <v>0</v>
      </c>
      <c r="G73" s="9">
        <v>33180</v>
      </c>
      <c r="H73" s="9">
        <v>0</v>
      </c>
      <c r="I73" s="9">
        <v>0</v>
      </c>
    </row>
    <row r="74" spans="1:13" x14ac:dyDescent="0.3">
      <c r="A74" s="15"/>
      <c r="B74" s="61"/>
      <c r="C74" s="61"/>
      <c r="D74" s="61" t="s">
        <v>63</v>
      </c>
      <c r="E74" s="64">
        <v>828936</v>
      </c>
      <c r="F74" s="64">
        <v>1002886</v>
      </c>
      <c r="G74" s="64">
        <v>1025238</v>
      </c>
      <c r="H74" s="64">
        <v>1004083</v>
      </c>
      <c r="I74" s="64">
        <v>1050189</v>
      </c>
      <c r="M74" t="s">
        <v>61</v>
      </c>
    </row>
    <row r="75" spans="1:13" x14ac:dyDescent="0.3">
      <c r="A75" s="15"/>
    </row>
    <row r="76" spans="1:13" s="63" customFormat="1" ht="31.5" customHeight="1" x14ac:dyDescent="0.3">
      <c r="A76" s="61"/>
      <c r="B76"/>
      <c r="C76"/>
      <c r="D76"/>
      <c r="E76"/>
      <c r="F76"/>
      <c r="G76"/>
      <c r="H76"/>
      <c r="I76"/>
    </row>
    <row r="77" spans="1:13" x14ac:dyDescent="0.3">
      <c r="E77" s="69"/>
      <c r="F77" s="69" t="s">
        <v>61</v>
      </c>
      <c r="G77" s="69"/>
      <c r="H77" s="69" t="s">
        <v>61</v>
      </c>
      <c r="I77" s="69"/>
    </row>
    <row r="78" spans="1:13" x14ac:dyDescent="0.3">
      <c r="G78" t="s">
        <v>61</v>
      </c>
    </row>
    <row r="79" spans="1:13" x14ac:dyDescent="0.3">
      <c r="J79" s="70"/>
    </row>
    <row r="80" spans="1:13" x14ac:dyDescent="0.3">
      <c r="H80" t="s">
        <v>61</v>
      </c>
      <c r="K80" t="s">
        <v>61</v>
      </c>
    </row>
  </sheetData>
  <mergeCells count="5">
    <mergeCell ref="A7:I7"/>
    <mergeCell ref="A30:I30"/>
    <mergeCell ref="A1:I1"/>
    <mergeCell ref="A3:I3"/>
    <mergeCell ref="A5:I5"/>
  </mergeCells>
  <pageMargins left="0.7" right="0.7" top="0.75" bottom="0.75" header="0.3" footer="0.3"/>
  <pageSetup paperSize="9" scale="86" orientation="landscape" r:id="rId1"/>
  <rowBreaks count="1" manualBreakCount="1">
    <brk id="29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C26" sqref="C26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133" t="s">
        <v>133</v>
      </c>
      <c r="B1" s="133"/>
      <c r="C1" s="133"/>
      <c r="D1" s="133"/>
      <c r="E1" s="133"/>
      <c r="F1" s="133"/>
    </row>
    <row r="2" spans="1:6" ht="18" customHeight="1" x14ac:dyDescent="0.3">
      <c r="A2" s="4"/>
      <c r="B2" s="4"/>
      <c r="C2" s="4"/>
      <c r="D2" s="4"/>
      <c r="E2" s="4"/>
      <c r="F2" s="4"/>
    </row>
    <row r="3" spans="1:6" ht="15.6" x14ac:dyDescent="0.3">
      <c r="A3" s="133" t="s">
        <v>30</v>
      </c>
      <c r="B3" s="133"/>
      <c r="C3" s="133"/>
      <c r="D3" s="133"/>
      <c r="E3" s="155"/>
      <c r="F3" s="155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133" t="s">
        <v>15</v>
      </c>
      <c r="B5" s="134"/>
      <c r="C5" s="134"/>
      <c r="D5" s="134"/>
      <c r="E5" s="134"/>
      <c r="F5" s="134"/>
    </row>
    <row r="6" spans="1:6" ht="17.399999999999999" x14ac:dyDescent="0.3">
      <c r="A6" s="4"/>
      <c r="B6" s="4"/>
      <c r="C6" s="4"/>
      <c r="D6" s="4"/>
      <c r="E6" s="5"/>
      <c r="F6" s="5"/>
    </row>
    <row r="7" spans="1:6" ht="15.6" x14ac:dyDescent="0.3">
      <c r="A7" s="133" t="s">
        <v>26</v>
      </c>
      <c r="B7" s="158"/>
      <c r="C7" s="158"/>
      <c r="D7" s="158"/>
      <c r="E7" s="158"/>
      <c r="F7" s="158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22" t="s">
        <v>27</v>
      </c>
      <c r="B9" s="21" t="s">
        <v>12</v>
      </c>
      <c r="C9" s="22" t="s">
        <v>13</v>
      </c>
      <c r="D9" s="22" t="s">
        <v>46</v>
      </c>
      <c r="E9" s="22" t="s">
        <v>47</v>
      </c>
      <c r="F9" s="22" t="s">
        <v>48</v>
      </c>
    </row>
    <row r="10" spans="1:6" ht="15.75" customHeight="1" x14ac:dyDescent="0.3">
      <c r="A10" s="11" t="s">
        <v>28</v>
      </c>
      <c r="B10" s="110">
        <v>828936</v>
      </c>
      <c r="C10" s="110">
        <v>1002886</v>
      </c>
      <c r="D10" s="110">
        <v>1025238</v>
      </c>
      <c r="E10" s="110">
        <v>1004083</v>
      </c>
      <c r="F10" s="110">
        <v>1050189</v>
      </c>
    </row>
    <row r="11" spans="1:6" ht="15.75" customHeight="1" x14ac:dyDescent="0.3">
      <c r="A11" s="11" t="s">
        <v>55</v>
      </c>
      <c r="B11" s="106">
        <v>828936</v>
      </c>
      <c r="C11" s="106">
        <v>1002886</v>
      </c>
      <c r="D11" s="106">
        <v>1025238</v>
      </c>
      <c r="E11" s="106">
        <v>1004083</v>
      </c>
      <c r="F11" s="106">
        <v>1050189</v>
      </c>
    </row>
    <row r="12" spans="1:6" x14ac:dyDescent="0.3">
      <c r="A12" s="17" t="s">
        <v>56</v>
      </c>
      <c r="B12" s="9">
        <v>808472</v>
      </c>
      <c r="C12" s="10">
        <v>982331</v>
      </c>
      <c r="D12" s="10">
        <v>1004488</v>
      </c>
      <c r="E12" s="10">
        <v>983193</v>
      </c>
      <c r="F12" s="10">
        <v>1029190</v>
      </c>
    </row>
    <row r="13" spans="1:6" x14ac:dyDescent="0.3">
      <c r="A13" s="16" t="s">
        <v>57</v>
      </c>
      <c r="B13" s="107">
        <v>808472</v>
      </c>
      <c r="C13" s="108">
        <v>982331</v>
      </c>
      <c r="D13" s="108">
        <v>1004488</v>
      </c>
      <c r="E13" s="108">
        <v>983193</v>
      </c>
      <c r="F13" s="108">
        <v>1029190</v>
      </c>
    </row>
    <row r="14" spans="1:6" x14ac:dyDescent="0.3">
      <c r="A14" s="16"/>
      <c r="B14" s="9"/>
      <c r="C14" s="10"/>
      <c r="D14" s="10"/>
      <c r="E14" s="10"/>
      <c r="F14" s="10"/>
    </row>
    <row r="15" spans="1:6" x14ac:dyDescent="0.3">
      <c r="A15" s="109" t="s">
        <v>141</v>
      </c>
      <c r="B15" s="9">
        <v>20464</v>
      </c>
      <c r="C15" s="10">
        <v>20555</v>
      </c>
      <c r="D15" s="10">
        <v>20750</v>
      </c>
      <c r="E15" s="10">
        <v>20890</v>
      </c>
      <c r="F15" s="10">
        <v>20999</v>
      </c>
    </row>
    <row r="16" spans="1:6" x14ac:dyDescent="0.3">
      <c r="A16" s="50"/>
      <c r="B16" s="50"/>
      <c r="C16" s="50"/>
      <c r="D16" s="50"/>
      <c r="E16" s="50"/>
      <c r="F16" s="50"/>
    </row>
    <row r="17" spans="1:6" x14ac:dyDescent="0.3">
      <c r="A17" s="50"/>
      <c r="B17" s="50"/>
      <c r="C17" s="50"/>
      <c r="D17" s="50"/>
      <c r="E17" s="50"/>
      <c r="F17" s="5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tabSelected="1" topLeftCell="A124" zoomScale="130" zoomScaleNormal="130" workbookViewId="0">
      <selection activeCell="I83" sqref="I83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6.6640625" customWidth="1"/>
    <col min="4" max="4" width="53.5546875" customWidth="1"/>
    <col min="5" max="5" width="16" customWidth="1"/>
    <col min="6" max="6" width="15.88671875" customWidth="1"/>
    <col min="7" max="7" width="13.6640625" customWidth="1"/>
    <col min="8" max="8" width="14.33203125" customWidth="1"/>
    <col min="9" max="9" width="13" customWidth="1"/>
    <col min="10" max="10" width="11.33203125" customWidth="1"/>
    <col min="11" max="11" width="12.109375" customWidth="1"/>
    <col min="13" max="13" width="9.109375" bestFit="1" customWidth="1"/>
  </cols>
  <sheetData>
    <row r="1" spans="1:9" ht="42" customHeight="1" x14ac:dyDescent="0.3">
      <c r="A1" s="133" t="s">
        <v>132</v>
      </c>
      <c r="B1" s="133"/>
      <c r="C1" s="133"/>
      <c r="D1" s="133"/>
      <c r="E1" s="133"/>
      <c r="F1" s="133"/>
      <c r="G1" s="133"/>
      <c r="H1" s="133"/>
      <c r="I1" s="133"/>
    </row>
    <row r="2" spans="1:9" ht="17.399999999999999" x14ac:dyDescent="0.3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">
      <c r="A3" s="133" t="s">
        <v>29</v>
      </c>
      <c r="B3" s="134"/>
      <c r="C3" s="134"/>
      <c r="D3" s="134"/>
      <c r="E3" s="134"/>
      <c r="F3" s="134"/>
      <c r="G3" s="134"/>
      <c r="H3" s="134"/>
      <c r="I3" s="134"/>
    </row>
    <row r="4" spans="1:9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29.25" customHeight="1" x14ac:dyDescent="0.3">
      <c r="A5" s="178" t="s">
        <v>31</v>
      </c>
      <c r="B5" s="179"/>
      <c r="C5" s="180"/>
      <c r="D5" s="21" t="s">
        <v>32</v>
      </c>
      <c r="E5" s="21" t="s">
        <v>12</v>
      </c>
      <c r="F5" s="22" t="s">
        <v>13</v>
      </c>
      <c r="G5" s="22" t="s">
        <v>46</v>
      </c>
      <c r="H5" s="22" t="s">
        <v>47</v>
      </c>
      <c r="I5" s="22" t="s">
        <v>48</v>
      </c>
    </row>
    <row r="6" spans="1:9" x14ac:dyDescent="0.3">
      <c r="A6" s="167" t="s">
        <v>35</v>
      </c>
      <c r="B6" s="168"/>
      <c r="C6" s="169"/>
      <c r="D6" s="98" t="s">
        <v>65</v>
      </c>
      <c r="E6" s="9"/>
      <c r="F6" s="9"/>
      <c r="G6" s="9"/>
      <c r="H6" s="9"/>
      <c r="I6" s="9"/>
    </row>
    <row r="7" spans="1:9" x14ac:dyDescent="0.3">
      <c r="A7" s="167" t="s">
        <v>36</v>
      </c>
      <c r="B7" s="168"/>
      <c r="C7" s="169"/>
      <c r="D7" s="88" t="s">
        <v>37</v>
      </c>
      <c r="E7" s="9"/>
      <c r="F7" s="9"/>
      <c r="G7" s="9"/>
      <c r="H7" s="9"/>
      <c r="I7" s="9"/>
    </row>
    <row r="8" spans="1:9" x14ac:dyDescent="0.3">
      <c r="A8" s="170" t="s">
        <v>118</v>
      </c>
      <c r="B8" s="171"/>
      <c r="C8" s="172"/>
      <c r="D8" s="97" t="s">
        <v>119</v>
      </c>
      <c r="E8" s="124">
        <v>103176</v>
      </c>
      <c r="F8" s="124">
        <v>103599</v>
      </c>
      <c r="G8" s="124">
        <v>96628</v>
      </c>
      <c r="H8" s="124">
        <v>102080</v>
      </c>
      <c r="I8" s="124">
        <v>123162</v>
      </c>
    </row>
    <row r="9" spans="1:9" x14ac:dyDescent="0.3">
      <c r="A9" s="159">
        <v>3</v>
      </c>
      <c r="B9" s="160"/>
      <c r="C9" s="161"/>
      <c r="D9" s="92" t="s">
        <v>23</v>
      </c>
      <c r="E9" s="124">
        <v>85996</v>
      </c>
      <c r="F9" s="124">
        <v>93979</v>
      </c>
      <c r="G9" s="124">
        <v>92302</v>
      </c>
      <c r="H9" s="124">
        <v>97341</v>
      </c>
      <c r="I9" s="124">
        <v>120470</v>
      </c>
    </row>
    <row r="10" spans="1:9" x14ac:dyDescent="0.3">
      <c r="A10" s="162">
        <v>32</v>
      </c>
      <c r="B10" s="163"/>
      <c r="C10" s="164"/>
      <c r="D10" s="94" t="s">
        <v>33</v>
      </c>
      <c r="E10" s="124">
        <v>84892</v>
      </c>
      <c r="F10" s="124">
        <v>93488</v>
      </c>
      <c r="G10" s="124">
        <v>92292</v>
      </c>
      <c r="H10" s="124">
        <v>97341</v>
      </c>
      <c r="I10" s="124">
        <v>120470</v>
      </c>
    </row>
    <row r="11" spans="1:9" x14ac:dyDescent="0.3">
      <c r="A11" s="81">
        <v>321</v>
      </c>
      <c r="B11" s="82"/>
      <c r="C11" s="83"/>
      <c r="D11" s="93" t="s">
        <v>75</v>
      </c>
      <c r="E11" s="124">
        <v>2600</v>
      </c>
      <c r="F11" s="124">
        <v>5933</v>
      </c>
      <c r="G11" s="124">
        <v>6280</v>
      </c>
      <c r="H11" s="124">
        <v>6399</v>
      </c>
      <c r="I11" s="124">
        <v>6710</v>
      </c>
    </row>
    <row r="12" spans="1:9" x14ac:dyDescent="0.3">
      <c r="A12" s="81">
        <v>3211</v>
      </c>
      <c r="B12" s="82"/>
      <c r="C12" s="83"/>
      <c r="D12" s="97" t="s">
        <v>76</v>
      </c>
      <c r="E12" s="9">
        <v>2000</v>
      </c>
      <c r="F12" s="9">
        <v>5256</v>
      </c>
      <c r="G12" s="9">
        <v>5600</v>
      </c>
      <c r="H12" s="9">
        <v>5700</v>
      </c>
      <c r="I12" s="9">
        <v>5900</v>
      </c>
    </row>
    <row r="13" spans="1:9" x14ac:dyDescent="0.3">
      <c r="A13" s="81">
        <v>3213</v>
      </c>
      <c r="B13" s="82"/>
      <c r="C13" s="83"/>
      <c r="D13" s="84" t="s">
        <v>104</v>
      </c>
      <c r="E13" s="9">
        <v>600</v>
      </c>
      <c r="F13" s="9">
        <v>677</v>
      </c>
      <c r="G13" s="9">
        <v>680</v>
      </c>
      <c r="H13" s="9">
        <v>699</v>
      </c>
      <c r="I13" s="9">
        <v>810</v>
      </c>
    </row>
    <row r="14" spans="1:9" x14ac:dyDescent="0.3">
      <c r="A14" s="81">
        <v>322</v>
      </c>
      <c r="B14" s="82"/>
      <c r="C14" s="83"/>
      <c r="D14" s="84" t="s">
        <v>81</v>
      </c>
      <c r="E14" s="124">
        <v>64387</v>
      </c>
      <c r="F14" s="124">
        <v>68820</v>
      </c>
      <c r="G14" s="124">
        <v>67178</v>
      </c>
      <c r="H14" s="124">
        <v>71774</v>
      </c>
      <c r="I14" s="124">
        <v>92789</v>
      </c>
    </row>
    <row r="15" spans="1:9" x14ac:dyDescent="0.3">
      <c r="A15" s="81">
        <v>3221</v>
      </c>
      <c r="B15" s="82"/>
      <c r="C15" s="83"/>
      <c r="D15" s="84" t="s">
        <v>80</v>
      </c>
      <c r="E15" s="9">
        <v>11252</v>
      </c>
      <c r="F15" s="9">
        <v>12420</v>
      </c>
      <c r="G15" s="9">
        <v>12700</v>
      </c>
      <c r="H15" s="9">
        <v>13277</v>
      </c>
      <c r="I15" s="9">
        <v>17258</v>
      </c>
    </row>
    <row r="16" spans="1:9" x14ac:dyDescent="0.3">
      <c r="A16" s="81">
        <v>3222</v>
      </c>
      <c r="B16" s="82"/>
      <c r="C16" s="83"/>
      <c r="D16" s="97" t="s">
        <v>79</v>
      </c>
      <c r="E16" s="9">
        <v>21203</v>
      </c>
      <c r="F16" s="9">
        <v>21372</v>
      </c>
      <c r="G16" s="9">
        <v>23426</v>
      </c>
      <c r="H16" s="9">
        <v>23195</v>
      </c>
      <c r="I16" s="9">
        <v>27566</v>
      </c>
    </row>
    <row r="17" spans="1:9" x14ac:dyDescent="0.3">
      <c r="A17" s="81">
        <v>3223</v>
      </c>
      <c r="B17" s="82"/>
      <c r="C17" s="83"/>
      <c r="D17" s="97" t="s">
        <v>105</v>
      </c>
      <c r="E17" s="9">
        <v>29582</v>
      </c>
      <c r="F17" s="9">
        <v>31843</v>
      </c>
      <c r="G17" s="9">
        <v>27700</v>
      </c>
      <c r="H17" s="9">
        <v>31900</v>
      </c>
      <c r="I17" s="9">
        <v>44135</v>
      </c>
    </row>
    <row r="18" spans="1:9" x14ac:dyDescent="0.3">
      <c r="A18" s="81">
        <v>3224</v>
      </c>
      <c r="B18" s="82"/>
      <c r="C18" s="83"/>
      <c r="D18" s="84" t="s">
        <v>84</v>
      </c>
      <c r="E18" s="9">
        <v>2000</v>
      </c>
      <c r="F18" s="9">
        <v>2522</v>
      </c>
      <c r="G18" s="9">
        <v>2650</v>
      </c>
      <c r="H18" s="9">
        <v>2700</v>
      </c>
      <c r="I18" s="9">
        <v>3100</v>
      </c>
    </row>
    <row r="19" spans="1:9" x14ac:dyDescent="0.3">
      <c r="A19" s="81">
        <v>3225</v>
      </c>
      <c r="B19" s="82"/>
      <c r="C19" s="83"/>
      <c r="D19" s="84" t="s">
        <v>77</v>
      </c>
      <c r="E19" s="9">
        <v>150</v>
      </c>
      <c r="F19" s="9">
        <v>398</v>
      </c>
      <c r="G19" s="9">
        <v>420</v>
      </c>
      <c r="H19" s="9">
        <v>420</v>
      </c>
      <c r="I19" s="9">
        <v>440</v>
      </c>
    </row>
    <row r="20" spans="1:9" x14ac:dyDescent="0.3">
      <c r="A20" s="81">
        <v>3227</v>
      </c>
      <c r="B20" s="82"/>
      <c r="C20" s="83"/>
      <c r="D20" s="84" t="s">
        <v>106</v>
      </c>
      <c r="E20" s="9">
        <v>200</v>
      </c>
      <c r="F20" s="9">
        <v>265</v>
      </c>
      <c r="G20" s="9">
        <v>282</v>
      </c>
      <c r="H20" s="9">
        <v>282</v>
      </c>
      <c r="I20" s="9">
        <v>290</v>
      </c>
    </row>
    <row r="21" spans="1:9" x14ac:dyDescent="0.3">
      <c r="A21" s="81">
        <v>323</v>
      </c>
      <c r="B21" s="82"/>
      <c r="C21" s="83"/>
      <c r="D21" s="84" t="s">
        <v>82</v>
      </c>
      <c r="E21" s="124">
        <v>14717</v>
      </c>
      <c r="F21" s="124">
        <v>16797</v>
      </c>
      <c r="G21" s="124">
        <v>17291</v>
      </c>
      <c r="H21" s="124">
        <v>17734</v>
      </c>
      <c r="I21" s="124">
        <v>19277</v>
      </c>
    </row>
    <row r="22" spans="1:9" x14ac:dyDescent="0.3">
      <c r="A22" s="81">
        <v>3231</v>
      </c>
      <c r="B22" s="82"/>
      <c r="C22" s="83"/>
      <c r="D22" s="84" t="s">
        <v>107</v>
      </c>
      <c r="E22" s="9">
        <v>1405</v>
      </c>
      <c r="F22" s="9">
        <v>1446</v>
      </c>
      <c r="G22" s="9">
        <v>1449</v>
      </c>
      <c r="H22" s="9">
        <v>1450</v>
      </c>
      <c r="I22" s="9">
        <v>1585</v>
      </c>
    </row>
    <row r="23" spans="1:9" x14ac:dyDescent="0.3">
      <c r="A23" s="81">
        <v>3232</v>
      </c>
      <c r="B23" s="82"/>
      <c r="C23" s="83"/>
      <c r="D23" s="84" t="s">
        <v>83</v>
      </c>
      <c r="E23" s="9">
        <v>3500</v>
      </c>
      <c r="F23" s="9">
        <v>4114</v>
      </c>
      <c r="G23" s="9">
        <v>4250</v>
      </c>
      <c r="H23" s="9">
        <v>4000</v>
      </c>
      <c r="I23" s="9">
        <v>4200</v>
      </c>
    </row>
    <row r="24" spans="1:9" x14ac:dyDescent="0.3">
      <c r="A24" s="85">
        <v>3233</v>
      </c>
      <c r="B24" s="86"/>
      <c r="C24" s="87"/>
      <c r="D24" s="84" t="s">
        <v>124</v>
      </c>
      <c r="E24" s="9">
        <v>127</v>
      </c>
      <c r="F24" s="9">
        <v>127</v>
      </c>
      <c r="G24" s="9">
        <v>127</v>
      </c>
      <c r="H24" s="9">
        <v>127</v>
      </c>
      <c r="I24" s="9">
        <v>127</v>
      </c>
    </row>
    <row r="25" spans="1:9" x14ac:dyDescent="0.3">
      <c r="A25" s="81">
        <v>3234</v>
      </c>
      <c r="B25" s="82"/>
      <c r="C25" s="83"/>
      <c r="D25" s="84" t="s">
        <v>108</v>
      </c>
      <c r="E25" s="9">
        <v>4305</v>
      </c>
      <c r="F25" s="9">
        <v>4349</v>
      </c>
      <c r="G25" s="9">
        <v>4422</v>
      </c>
      <c r="H25" s="9">
        <v>4562</v>
      </c>
      <c r="I25" s="9">
        <v>4665</v>
      </c>
    </row>
    <row r="26" spans="1:9" x14ac:dyDescent="0.3">
      <c r="A26" s="81">
        <v>3235</v>
      </c>
      <c r="B26" s="82"/>
      <c r="C26" s="83"/>
      <c r="D26" s="84" t="s">
        <v>113</v>
      </c>
      <c r="E26" s="9">
        <v>1000</v>
      </c>
      <c r="F26" s="9">
        <v>1394</v>
      </c>
      <c r="G26" s="9">
        <v>1450</v>
      </c>
      <c r="H26" s="9">
        <v>1589</v>
      </c>
      <c r="I26" s="9">
        <v>1750</v>
      </c>
    </row>
    <row r="27" spans="1:9" x14ac:dyDescent="0.3">
      <c r="A27" s="85">
        <v>3236</v>
      </c>
      <c r="B27" s="86"/>
      <c r="C27" s="87"/>
      <c r="D27" s="84" t="s">
        <v>109</v>
      </c>
      <c r="E27" s="9">
        <v>1200</v>
      </c>
      <c r="F27" s="9">
        <v>1234</v>
      </c>
      <c r="G27" s="9">
        <v>1255</v>
      </c>
      <c r="H27" s="9">
        <v>1354</v>
      </c>
      <c r="I27" s="9">
        <v>1426</v>
      </c>
    </row>
    <row r="28" spans="1:9" x14ac:dyDescent="0.3">
      <c r="A28" s="81">
        <v>3237</v>
      </c>
      <c r="B28" s="82"/>
      <c r="C28" s="83"/>
      <c r="D28" s="84" t="s">
        <v>110</v>
      </c>
      <c r="E28" s="9">
        <v>880</v>
      </c>
      <c r="F28" s="9">
        <v>889</v>
      </c>
      <c r="G28" s="9">
        <v>889</v>
      </c>
      <c r="H28" s="9">
        <v>890</v>
      </c>
      <c r="I28" s="9">
        <v>899</v>
      </c>
    </row>
    <row r="29" spans="1:9" x14ac:dyDescent="0.3">
      <c r="A29" s="81">
        <v>3238</v>
      </c>
      <c r="B29" s="82"/>
      <c r="C29" s="83"/>
      <c r="D29" s="84" t="s">
        <v>111</v>
      </c>
      <c r="E29" s="9">
        <v>1250</v>
      </c>
      <c r="F29" s="9">
        <v>1254</v>
      </c>
      <c r="G29" s="9">
        <v>1299</v>
      </c>
      <c r="H29" s="9">
        <v>1300</v>
      </c>
      <c r="I29" s="9">
        <v>1500</v>
      </c>
    </row>
    <row r="30" spans="1:9" x14ac:dyDescent="0.3">
      <c r="A30" s="81">
        <v>3239</v>
      </c>
      <c r="B30" s="82"/>
      <c r="C30" s="83"/>
      <c r="D30" s="84" t="s">
        <v>112</v>
      </c>
      <c r="E30" s="9">
        <v>1050</v>
      </c>
      <c r="F30" s="9">
        <v>1990</v>
      </c>
      <c r="G30" s="9">
        <v>2150</v>
      </c>
      <c r="H30" s="9">
        <v>2462</v>
      </c>
      <c r="I30" s="9">
        <v>3125</v>
      </c>
    </row>
    <row r="31" spans="1:9" x14ac:dyDescent="0.3">
      <c r="A31" s="81">
        <v>329</v>
      </c>
      <c r="B31" s="82"/>
      <c r="C31" s="83"/>
      <c r="D31" s="84" t="s">
        <v>94</v>
      </c>
      <c r="E31" s="124">
        <v>3188</v>
      </c>
      <c r="F31" s="124">
        <v>1938</v>
      </c>
      <c r="G31" s="124">
        <v>1543</v>
      </c>
      <c r="H31" s="124">
        <v>1434</v>
      </c>
      <c r="I31" s="124">
        <v>1694</v>
      </c>
    </row>
    <row r="32" spans="1:9" x14ac:dyDescent="0.3">
      <c r="A32" s="81">
        <v>3292</v>
      </c>
      <c r="B32" s="82"/>
      <c r="C32" s="83"/>
      <c r="D32" s="84" t="s">
        <v>114</v>
      </c>
      <c r="E32" s="9">
        <v>638</v>
      </c>
      <c r="F32" s="9">
        <v>638</v>
      </c>
      <c r="G32" s="9">
        <v>638</v>
      </c>
      <c r="H32" s="9">
        <v>638</v>
      </c>
      <c r="I32" s="9">
        <v>755</v>
      </c>
    </row>
    <row r="33" spans="1:9" x14ac:dyDescent="0.3">
      <c r="A33" s="85">
        <v>3293</v>
      </c>
      <c r="B33" s="86"/>
      <c r="C33" s="87"/>
      <c r="D33" s="84" t="s">
        <v>115</v>
      </c>
      <c r="E33" s="9">
        <v>0</v>
      </c>
      <c r="F33" s="9">
        <v>398</v>
      </c>
      <c r="G33" s="9">
        <v>0</v>
      </c>
      <c r="H33" s="9">
        <v>0</v>
      </c>
      <c r="I33" s="9">
        <v>0</v>
      </c>
    </row>
    <row r="34" spans="1:9" x14ac:dyDescent="0.3">
      <c r="A34" s="81">
        <v>3294</v>
      </c>
      <c r="B34" s="82"/>
      <c r="C34" s="83"/>
      <c r="D34" s="84" t="s">
        <v>116</v>
      </c>
      <c r="E34" s="9">
        <v>2050</v>
      </c>
      <c r="F34" s="9">
        <v>239</v>
      </c>
      <c r="G34" s="9">
        <v>242</v>
      </c>
      <c r="H34" s="9">
        <v>246</v>
      </c>
      <c r="I34" s="9">
        <v>389</v>
      </c>
    </row>
    <row r="35" spans="1:9" x14ac:dyDescent="0.3">
      <c r="A35" s="81">
        <v>3299</v>
      </c>
      <c r="B35" s="82"/>
      <c r="C35" s="83"/>
      <c r="D35" s="84" t="s">
        <v>94</v>
      </c>
      <c r="E35" s="9">
        <v>500</v>
      </c>
      <c r="F35" s="9">
        <v>663</v>
      </c>
      <c r="G35" s="9">
        <v>663</v>
      </c>
      <c r="H35" s="9">
        <v>550</v>
      </c>
      <c r="I35" s="9">
        <v>550</v>
      </c>
    </row>
    <row r="36" spans="1:9" x14ac:dyDescent="0.3">
      <c r="A36" s="81">
        <v>34</v>
      </c>
      <c r="B36" s="82"/>
      <c r="C36" s="83"/>
      <c r="D36" s="84" t="s">
        <v>62</v>
      </c>
      <c r="E36" s="124">
        <v>1104</v>
      </c>
      <c r="F36" s="124">
        <v>491</v>
      </c>
      <c r="G36" s="124">
        <v>10</v>
      </c>
      <c r="H36" s="124">
        <v>0</v>
      </c>
      <c r="I36" s="124">
        <v>0</v>
      </c>
    </row>
    <row r="37" spans="1:9" x14ac:dyDescent="0.3">
      <c r="A37" s="81">
        <v>343</v>
      </c>
      <c r="B37" s="82"/>
      <c r="C37" s="83"/>
      <c r="D37" s="84" t="s">
        <v>97</v>
      </c>
      <c r="E37" s="9">
        <v>1104</v>
      </c>
      <c r="F37" s="9">
        <v>491</v>
      </c>
      <c r="G37" s="9">
        <v>10</v>
      </c>
      <c r="H37" s="9">
        <v>0</v>
      </c>
      <c r="I37" s="9">
        <v>0</v>
      </c>
    </row>
    <row r="38" spans="1:9" x14ac:dyDescent="0.3">
      <c r="A38" s="81">
        <v>3431</v>
      </c>
      <c r="B38" s="82"/>
      <c r="C38" s="83"/>
      <c r="D38" s="84" t="s">
        <v>117</v>
      </c>
      <c r="E38" s="9">
        <v>1104</v>
      </c>
      <c r="F38" s="9">
        <v>491</v>
      </c>
      <c r="G38" s="9">
        <v>10</v>
      </c>
      <c r="H38" s="9">
        <v>0</v>
      </c>
      <c r="I38" s="9">
        <v>0</v>
      </c>
    </row>
    <row r="39" spans="1:9" x14ac:dyDescent="0.3">
      <c r="A39" s="85">
        <v>4</v>
      </c>
      <c r="B39" s="86"/>
      <c r="C39" s="87"/>
      <c r="D39" s="92" t="s">
        <v>25</v>
      </c>
      <c r="E39" s="124">
        <v>17180</v>
      </c>
      <c r="F39" s="124">
        <v>9620</v>
      </c>
      <c r="G39" s="124">
        <v>4326</v>
      </c>
      <c r="H39" s="124">
        <v>4739</v>
      </c>
      <c r="I39" s="124">
        <v>2692</v>
      </c>
    </row>
    <row r="40" spans="1:9" x14ac:dyDescent="0.3">
      <c r="A40" s="100">
        <v>42</v>
      </c>
      <c r="B40" s="101"/>
      <c r="C40" s="102"/>
      <c r="D40" s="103" t="s">
        <v>52</v>
      </c>
      <c r="E40" s="124">
        <v>8555</v>
      </c>
      <c r="F40" s="124">
        <v>5840</v>
      </c>
      <c r="G40" s="124">
        <v>1000</v>
      </c>
      <c r="H40" s="124">
        <v>1000</v>
      </c>
      <c r="I40" s="124">
        <v>1000</v>
      </c>
    </row>
    <row r="41" spans="1:9" x14ac:dyDescent="0.3">
      <c r="A41" s="100">
        <v>422</v>
      </c>
      <c r="B41" s="101"/>
      <c r="C41" s="102"/>
      <c r="D41" s="103" t="s">
        <v>128</v>
      </c>
      <c r="E41" s="124">
        <v>8555</v>
      </c>
      <c r="F41" s="124">
        <v>5840</v>
      </c>
      <c r="G41" s="124">
        <v>1000</v>
      </c>
      <c r="H41" s="124">
        <v>1000</v>
      </c>
      <c r="I41" s="124">
        <v>1000</v>
      </c>
    </row>
    <row r="42" spans="1:9" x14ac:dyDescent="0.3">
      <c r="A42" s="100">
        <v>4221</v>
      </c>
      <c r="B42" s="101"/>
      <c r="C42" s="102"/>
      <c r="D42" s="103" t="s">
        <v>85</v>
      </c>
      <c r="E42" s="9">
        <v>7555</v>
      </c>
      <c r="F42" s="9">
        <v>5309</v>
      </c>
      <c r="G42" s="9">
        <v>1000</v>
      </c>
      <c r="H42" s="9">
        <v>1000</v>
      </c>
      <c r="I42" s="9">
        <v>1000</v>
      </c>
    </row>
    <row r="43" spans="1:9" x14ac:dyDescent="0.3">
      <c r="A43" s="120">
        <v>4225</v>
      </c>
      <c r="B43" s="121"/>
      <c r="C43" s="122"/>
      <c r="D43" s="123" t="s">
        <v>138</v>
      </c>
      <c r="E43" s="107">
        <v>1000</v>
      </c>
      <c r="F43" s="107">
        <v>133</v>
      </c>
      <c r="G43" s="107">
        <v>0</v>
      </c>
      <c r="H43" s="107">
        <v>0</v>
      </c>
      <c r="I43" s="107">
        <v>0</v>
      </c>
    </row>
    <row r="44" spans="1:9" x14ac:dyDescent="0.3">
      <c r="A44" s="120">
        <v>4226</v>
      </c>
      <c r="B44" s="121"/>
      <c r="C44" s="122"/>
      <c r="D44" s="123" t="s">
        <v>147</v>
      </c>
      <c r="E44" s="107">
        <v>0</v>
      </c>
      <c r="F44" s="107">
        <v>398</v>
      </c>
      <c r="G44" s="107">
        <v>0</v>
      </c>
      <c r="H44" s="107">
        <v>0</v>
      </c>
      <c r="I44" s="107">
        <v>0</v>
      </c>
    </row>
    <row r="45" spans="1:9" x14ac:dyDescent="0.3">
      <c r="A45" s="120">
        <v>424</v>
      </c>
      <c r="B45" s="121"/>
      <c r="C45" s="122"/>
      <c r="D45" s="123" t="s">
        <v>101</v>
      </c>
      <c r="E45" s="124">
        <v>8625</v>
      </c>
      <c r="F45" s="124">
        <v>3780</v>
      </c>
      <c r="G45" s="124">
        <v>3326</v>
      </c>
      <c r="H45" s="124">
        <v>3739</v>
      </c>
      <c r="I45" s="124">
        <v>1692</v>
      </c>
    </row>
    <row r="46" spans="1:9" x14ac:dyDescent="0.3">
      <c r="A46" s="120">
        <v>4241</v>
      </c>
      <c r="B46" s="121"/>
      <c r="C46" s="122"/>
      <c r="D46" s="123" t="s">
        <v>102</v>
      </c>
      <c r="E46" s="107">
        <v>8625</v>
      </c>
      <c r="F46" s="107">
        <v>3780</v>
      </c>
      <c r="G46" s="107">
        <v>3326</v>
      </c>
      <c r="H46" s="107">
        <v>3739</v>
      </c>
      <c r="I46" s="107">
        <v>1692</v>
      </c>
    </row>
    <row r="47" spans="1:9" x14ac:dyDescent="0.3">
      <c r="A47" s="85">
        <v>45</v>
      </c>
      <c r="B47" s="86"/>
      <c r="C47" s="87"/>
      <c r="D47" s="99" t="s">
        <v>126</v>
      </c>
      <c r="E47" s="124">
        <v>0</v>
      </c>
      <c r="F47" s="124">
        <v>0</v>
      </c>
      <c r="G47" s="124">
        <v>19908</v>
      </c>
      <c r="H47" s="124">
        <v>0</v>
      </c>
      <c r="I47" s="124">
        <v>0</v>
      </c>
    </row>
    <row r="48" spans="1:9" x14ac:dyDescent="0.3">
      <c r="A48" s="85">
        <v>451</v>
      </c>
      <c r="B48" s="86"/>
      <c r="C48" s="87"/>
      <c r="D48" s="99" t="s">
        <v>125</v>
      </c>
      <c r="E48" s="9">
        <v>0</v>
      </c>
      <c r="F48" s="9">
        <v>0</v>
      </c>
      <c r="G48" s="9">
        <v>19908</v>
      </c>
      <c r="H48" s="9">
        <v>0</v>
      </c>
      <c r="I48" s="9">
        <v>0</v>
      </c>
    </row>
    <row r="49" spans="1:12" x14ac:dyDescent="0.3">
      <c r="A49" s="85">
        <v>4511</v>
      </c>
      <c r="B49" s="86"/>
      <c r="C49" s="87"/>
      <c r="D49" s="99" t="s">
        <v>125</v>
      </c>
      <c r="E49" s="9">
        <v>0</v>
      </c>
      <c r="F49" s="9">
        <v>0</v>
      </c>
      <c r="G49" s="9">
        <v>19908</v>
      </c>
      <c r="H49" s="9">
        <v>0</v>
      </c>
      <c r="I49" s="9">
        <v>0</v>
      </c>
    </row>
    <row r="50" spans="1:12" x14ac:dyDescent="0.3">
      <c r="A50" s="167" t="s">
        <v>35</v>
      </c>
      <c r="B50" s="168"/>
      <c r="C50" s="169"/>
      <c r="D50" s="98" t="s">
        <v>121</v>
      </c>
      <c r="E50" s="124">
        <v>3698</v>
      </c>
      <c r="F50" s="124">
        <v>6646</v>
      </c>
      <c r="G50" s="124">
        <v>6646</v>
      </c>
      <c r="H50" s="124">
        <v>6646</v>
      </c>
      <c r="I50" s="124">
        <v>6646</v>
      </c>
    </row>
    <row r="51" spans="1:12" x14ac:dyDescent="0.3">
      <c r="A51" s="170" t="s">
        <v>118</v>
      </c>
      <c r="B51" s="171"/>
      <c r="C51" s="172"/>
      <c r="D51" s="97" t="s">
        <v>119</v>
      </c>
      <c r="E51" s="124">
        <v>3698</v>
      </c>
      <c r="F51" s="124">
        <v>6646</v>
      </c>
      <c r="G51" s="124">
        <v>6646</v>
      </c>
      <c r="H51" s="124">
        <v>6646</v>
      </c>
      <c r="I51" s="124">
        <v>6646</v>
      </c>
    </row>
    <row r="52" spans="1:12" x14ac:dyDescent="0.3">
      <c r="A52" s="159">
        <v>3</v>
      </c>
      <c r="B52" s="160"/>
      <c r="C52" s="161"/>
      <c r="D52" s="92" t="s">
        <v>23</v>
      </c>
      <c r="E52" s="124">
        <v>3698</v>
      </c>
      <c r="F52" s="124">
        <v>6646</v>
      </c>
      <c r="G52" s="124">
        <v>6646</v>
      </c>
      <c r="H52" s="124">
        <v>6646</v>
      </c>
      <c r="I52" s="124">
        <v>6646</v>
      </c>
    </row>
    <row r="53" spans="1:12" x14ac:dyDescent="0.3">
      <c r="A53" s="162">
        <v>31</v>
      </c>
      <c r="B53" s="163"/>
      <c r="C53" s="164"/>
      <c r="D53" s="92" t="s">
        <v>24</v>
      </c>
      <c r="E53" s="124">
        <v>3198</v>
      </c>
      <c r="F53" s="124">
        <v>6046</v>
      </c>
      <c r="G53" s="124">
        <v>6046</v>
      </c>
      <c r="H53" s="124">
        <v>6046</v>
      </c>
      <c r="I53" s="124">
        <v>6046</v>
      </c>
    </row>
    <row r="54" spans="1:12" x14ac:dyDescent="0.3">
      <c r="A54" s="162">
        <v>311</v>
      </c>
      <c r="B54" s="163"/>
      <c r="C54" s="164"/>
      <c r="D54" s="93" t="s">
        <v>87</v>
      </c>
      <c r="E54" s="9">
        <v>2770</v>
      </c>
      <c r="F54" s="9">
        <v>5190</v>
      </c>
      <c r="G54" s="9">
        <v>5190</v>
      </c>
      <c r="H54" s="9">
        <v>5190</v>
      </c>
      <c r="I54" s="9">
        <v>5190</v>
      </c>
    </row>
    <row r="55" spans="1:12" x14ac:dyDescent="0.3">
      <c r="A55" s="85">
        <v>3111</v>
      </c>
      <c r="B55" s="86"/>
      <c r="C55" s="87"/>
      <c r="D55" s="93" t="s">
        <v>92</v>
      </c>
      <c r="E55" s="9">
        <v>2770</v>
      </c>
      <c r="F55" s="9">
        <v>5190</v>
      </c>
      <c r="G55" s="9">
        <v>5190</v>
      </c>
      <c r="H55" s="9">
        <v>5190</v>
      </c>
      <c r="I55" s="9">
        <v>5190</v>
      </c>
    </row>
    <row r="56" spans="1:12" x14ac:dyDescent="0.3">
      <c r="A56" s="162">
        <v>313</v>
      </c>
      <c r="B56" s="163"/>
      <c r="C56" s="164"/>
      <c r="D56" s="93" t="s">
        <v>89</v>
      </c>
      <c r="E56" s="124">
        <v>428</v>
      </c>
      <c r="F56" s="124">
        <v>856</v>
      </c>
      <c r="G56" s="124">
        <v>856</v>
      </c>
      <c r="H56" s="124">
        <v>856</v>
      </c>
      <c r="I56" s="124">
        <v>856</v>
      </c>
    </row>
    <row r="57" spans="1:12" x14ac:dyDescent="0.3">
      <c r="A57" s="85">
        <v>3132</v>
      </c>
      <c r="B57" s="86"/>
      <c r="C57" s="87"/>
      <c r="D57" s="84" t="s">
        <v>93</v>
      </c>
      <c r="E57" s="9">
        <v>428</v>
      </c>
      <c r="F57" s="9">
        <v>856</v>
      </c>
      <c r="G57" s="9">
        <v>856</v>
      </c>
      <c r="H57" s="9">
        <v>856</v>
      </c>
      <c r="I57" s="9">
        <v>856</v>
      </c>
    </row>
    <row r="58" spans="1:12" x14ac:dyDescent="0.3">
      <c r="A58" s="162">
        <v>32</v>
      </c>
      <c r="B58" s="163"/>
      <c r="C58" s="164"/>
      <c r="D58" s="94" t="s">
        <v>33</v>
      </c>
      <c r="E58" s="124">
        <v>500</v>
      </c>
      <c r="F58" s="124">
        <v>600</v>
      </c>
      <c r="G58" s="124">
        <v>600</v>
      </c>
      <c r="H58" s="124">
        <v>600</v>
      </c>
      <c r="I58" s="124">
        <v>600</v>
      </c>
    </row>
    <row r="59" spans="1:12" x14ac:dyDescent="0.3">
      <c r="A59" s="85">
        <v>321</v>
      </c>
      <c r="B59" s="86"/>
      <c r="C59" s="87"/>
      <c r="D59" s="93" t="s">
        <v>75</v>
      </c>
      <c r="E59" s="9">
        <v>500</v>
      </c>
      <c r="F59" s="9">
        <v>600</v>
      </c>
      <c r="G59" s="9">
        <v>600</v>
      </c>
      <c r="H59" s="9">
        <v>600</v>
      </c>
      <c r="I59" s="9">
        <v>600</v>
      </c>
    </row>
    <row r="60" spans="1:12" x14ac:dyDescent="0.3">
      <c r="A60" s="111">
        <v>3214</v>
      </c>
      <c r="B60" s="112"/>
      <c r="C60" s="113"/>
      <c r="D60" s="12" t="s">
        <v>135</v>
      </c>
      <c r="E60" s="107">
        <v>500</v>
      </c>
      <c r="F60" s="107">
        <v>600</v>
      </c>
      <c r="G60" s="107">
        <v>600</v>
      </c>
      <c r="H60" s="107">
        <v>600</v>
      </c>
      <c r="I60" s="107">
        <v>600</v>
      </c>
    </row>
    <row r="61" spans="1:12" x14ac:dyDescent="0.3">
      <c r="A61" s="167" t="s">
        <v>35</v>
      </c>
      <c r="B61" s="168"/>
      <c r="C61" s="169"/>
      <c r="D61" s="98" t="s">
        <v>122</v>
      </c>
      <c r="E61" s="124">
        <v>531</v>
      </c>
      <c r="F61" s="124">
        <v>531</v>
      </c>
      <c r="G61" s="124">
        <v>531</v>
      </c>
      <c r="H61" s="124">
        <v>531</v>
      </c>
      <c r="I61" s="124">
        <v>531</v>
      </c>
    </row>
    <row r="62" spans="1:12" x14ac:dyDescent="0.3">
      <c r="A62" s="170" t="s">
        <v>118</v>
      </c>
      <c r="B62" s="171"/>
      <c r="C62" s="172"/>
      <c r="D62" s="97" t="s">
        <v>119</v>
      </c>
      <c r="E62" s="124">
        <v>531</v>
      </c>
      <c r="F62" s="124">
        <v>531</v>
      </c>
      <c r="G62" s="124">
        <v>531</v>
      </c>
      <c r="H62" s="124">
        <v>531</v>
      </c>
      <c r="I62" s="124">
        <v>531</v>
      </c>
    </row>
    <row r="63" spans="1:12" x14ac:dyDescent="0.3">
      <c r="A63" s="159">
        <v>3</v>
      </c>
      <c r="B63" s="160"/>
      <c r="C63" s="161"/>
      <c r="D63" s="92" t="s">
        <v>23</v>
      </c>
      <c r="E63" s="124">
        <v>531</v>
      </c>
      <c r="F63" s="124">
        <v>531</v>
      </c>
      <c r="G63" s="124">
        <v>531</v>
      </c>
      <c r="H63" s="124">
        <v>531</v>
      </c>
      <c r="I63" s="124">
        <v>531</v>
      </c>
      <c r="L63" t="s">
        <v>61</v>
      </c>
    </row>
    <row r="64" spans="1:12" x14ac:dyDescent="0.3">
      <c r="A64" s="162">
        <v>31</v>
      </c>
      <c r="B64" s="163"/>
      <c r="C64" s="164"/>
      <c r="D64" s="92" t="s">
        <v>24</v>
      </c>
      <c r="E64" s="107">
        <v>531</v>
      </c>
      <c r="F64" s="107">
        <v>531</v>
      </c>
      <c r="G64" s="9">
        <v>531</v>
      </c>
      <c r="H64" s="9">
        <v>531</v>
      </c>
      <c r="I64" s="9">
        <v>531</v>
      </c>
      <c r="K64" t="s">
        <v>61</v>
      </c>
      <c r="L64" t="s">
        <v>61</v>
      </c>
    </row>
    <row r="65" spans="1:15" x14ac:dyDescent="0.3">
      <c r="A65" s="162">
        <v>311</v>
      </c>
      <c r="B65" s="163"/>
      <c r="C65" s="164"/>
      <c r="D65" s="93" t="s">
        <v>87</v>
      </c>
      <c r="E65" s="124">
        <v>418</v>
      </c>
      <c r="F65" s="124">
        <v>418</v>
      </c>
      <c r="G65" s="124">
        <v>418</v>
      </c>
      <c r="H65" s="124">
        <v>418</v>
      </c>
      <c r="I65" s="124">
        <v>418</v>
      </c>
    </row>
    <row r="66" spans="1:15" x14ac:dyDescent="0.3">
      <c r="A66" s="85">
        <v>3111</v>
      </c>
      <c r="B66" s="86"/>
      <c r="C66" s="87"/>
      <c r="D66" s="93" t="s">
        <v>92</v>
      </c>
      <c r="E66" s="107">
        <v>418</v>
      </c>
      <c r="F66" s="107">
        <v>418</v>
      </c>
      <c r="G66" s="9">
        <v>418</v>
      </c>
      <c r="H66" s="9">
        <v>418</v>
      </c>
      <c r="I66" s="9">
        <v>418</v>
      </c>
    </row>
    <row r="67" spans="1:15" x14ac:dyDescent="0.3">
      <c r="A67" s="162">
        <v>313</v>
      </c>
      <c r="B67" s="163"/>
      <c r="C67" s="164"/>
      <c r="D67" s="93" t="s">
        <v>89</v>
      </c>
      <c r="E67" s="124">
        <v>113</v>
      </c>
      <c r="F67" s="124">
        <v>113</v>
      </c>
      <c r="G67" s="124">
        <v>113</v>
      </c>
      <c r="H67" s="124">
        <v>113</v>
      </c>
      <c r="I67" s="124">
        <v>113</v>
      </c>
    </row>
    <row r="68" spans="1:15" x14ac:dyDescent="0.3">
      <c r="A68" s="85">
        <v>3132</v>
      </c>
      <c r="B68" s="86"/>
      <c r="C68" s="87"/>
      <c r="D68" s="84" t="s">
        <v>93</v>
      </c>
      <c r="E68" s="107">
        <v>113</v>
      </c>
      <c r="F68" s="107">
        <v>113</v>
      </c>
      <c r="G68" s="9">
        <v>113</v>
      </c>
      <c r="H68" s="9">
        <v>113</v>
      </c>
      <c r="I68" s="9">
        <v>113</v>
      </c>
    </row>
    <row r="69" spans="1:15" x14ac:dyDescent="0.3">
      <c r="A69" s="167" t="s">
        <v>35</v>
      </c>
      <c r="B69" s="168"/>
      <c r="C69" s="169"/>
      <c r="D69" s="98" t="s">
        <v>123</v>
      </c>
      <c r="E69" s="62">
        <v>2500</v>
      </c>
      <c r="F69" s="62">
        <v>15820</v>
      </c>
      <c r="G69" s="62">
        <v>15820</v>
      </c>
      <c r="H69" s="62">
        <v>15820</v>
      </c>
      <c r="I69" s="62">
        <v>15820</v>
      </c>
    </row>
    <row r="70" spans="1:15" x14ac:dyDescent="0.3">
      <c r="A70" s="170" t="s">
        <v>118</v>
      </c>
      <c r="B70" s="171"/>
      <c r="C70" s="172"/>
      <c r="D70" s="97" t="s">
        <v>119</v>
      </c>
      <c r="E70" s="124">
        <v>2500</v>
      </c>
      <c r="F70" s="124">
        <v>15820</v>
      </c>
      <c r="G70" s="124">
        <v>15820</v>
      </c>
      <c r="H70" s="124">
        <v>15820</v>
      </c>
      <c r="I70" s="124">
        <v>15820</v>
      </c>
      <c r="M70" t="s">
        <v>61</v>
      </c>
    </row>
    <row r="71" spans="1:15" x14ac:dyDescent="0.3">
      <c r="A71" s="117">
        <v>3</v>
      </c>
      <c r="B71" s="115"/>
      <c r="C71" s="116"/>
      <c r="D71" s="114" t="s">
        <v>23</v>
      </c>
      <c r="E71" s="62">
        <v>2500</v>
      </c>
      <c r="F71" s="62">
        <v>15820</v>
      </c>
      <c r="G71" s="62">
        <v>15820</v>
      </c>
      <c r="H71" s="62">
        <v>15820</v>
      </c>
      <c r="I71" s="62">
        <v>15820</v>
      </c>
    </row>
    <row r="72" spans="1:15" x14ac:dyDescent="0.3">
      <c r="A72" s="162">
        <v>32</v>
      </c>
      <c r="B72" s="163"/>
      <c r="C72" s="164"/>
      <c r="D72" s="94" t="s">
        <v>33</v>
      </c>
      <c r="E72" s="107">
        <v>2500</v>
      </c>
      <c r="F72" s="9">
        <v>15820</v>
      </c>
      <c r="G72" s="107">
        <v>15820</v>
      </c>
      <c r="H72" s="107">
        <v>15820</v>
      </c>
      <c r="I72" s="107">
        <v>15820</v>
      </c>
    </row>
    <row r="73" spans="1:15" x14ac:dyDescent="0.3">
      <c r="A73" s="162">
        <v>322</v>
      </c>
      <c r="B73" s="163"/>
      <c r="C73" s="164"/>
      <c r="D73" s="84" t="s">
        <v>81</v>
      </c>
      <c r="E73" s="107">
        <v>2500</v>
      </c>
      <c r="F73" s="9">
        <v>15820</v>
      </c>
      <c r="G73" s="107">
        <v>15820</v>
      </c>
      <c r="H73" s="107">
        <v>15820</v>
      </c>
      <c r="I73" s="107">
        <v>15820</v>
      </c>
    </row>
    <row r="74" spans="1:15" x14ac:dyDescent="0.3">
      <c r="A74" s="85">
        <v>3222</v>
      </c>
      <c r="B74" s="86"/>
      <c r="C74" s="87"/>
      <c r="D74" s="97" t="s">
        <v>79</v>
      </c>
      <c r="E74" s="107">
        <v>2500</v>
      </c>
      <c r="F74" s="9">
        <v>15820</v>
      </c>
      <c r="G74" s="107">
        <v>15820</v>
      </c>
      <c r="H74" s="107">
        <v>15820</v>
      </c>
      <c r="I74" s="107">
        <v>15820</v>
      </c>
    </row>
    <row r="75" spans="1:15" x14ac:dyDescent="0.3">
      <c r="A75" s="167" t="s">
        <v>35</v>
      </c>
      <c r="B75" s="168"/>
      <c r="C75" s="169"/>
      <c r="D75" s="98" t="s">
        <v>120</v>
      </c>
      <c r="E75" s="62">
        <v>110</v>
      </c>
      <c r="F75" s="62">
        <v>110</v>
      </c>
      <c r="G75" s="62">
        <v>110</v>
      </c>
      <c r="H75" s="62">
        <v>110</v>
      </c>
      <c r="I75" s="62">
        <v>110</v>
      </c>
      <c r="K75" t="s">
        <v>61</v>
      </c>
    </row>
    <row r="76" spans="1:15" x14ac:dyDescent="0.3">
      <c r="A76" s="170" t="s">
        <v>118</v>
      </c>
      <c r="B76" s="171"/>
      <c r="C76" s="172"/>
      <c r="D76" s="97" t="s">
        <v>119</v>
      </c>
      <c r="E76" s="124">
        <v>110</v>
      </c>
      <c r="F76" s="124">
        <v>110</v>
      </c>
      <c r="G76" s="124">
        <v>110</v>
      </c>
      <c r="H76" s="124">
        <v>110</v>
      </c>
      <c r="I76" s="124">
        <v>110</v>
      </c>
    </row>
    <row r="77" spans="1:15" x14ac:dyDescent="0.3">
      <c r="A77" s="89">
        <v>3</v>
      </c>
      <c r="B77" s="90"/>
      <c r="C77" s="91"/>
      <c r="D77" s="92" t="s">
        <v>23</v>
      </c>
      <c r="E77" s="124">
        <v>110</v>
      </c>
      <c r="F77" s="124">
        <v>110</v>
      </c>
      <c r="G77" s="124">
        <v>110</v>
      </c>
      <c r="H77" s="124">
        <v>110</v>
      </c>
      <c r="I77" s="124">
        <v>110</v>
      </c>
      <c r="O77" t="s">
        <v>61</v>
      </c>
    </row>
    <row r="78" spans="1:15" x14ac:dyDescent="0.3">
      <c r="A78" s="162">
        <v>32</v>
      </c>
      <c r="B78" s="163"/>
      <c r="C78" s="164"/>
      <c r="D78" s="94" t="s">
        <v>33</v>
      </c>
      <c r="E78" s="9">
        <v>110</v>
      </c>
      <c r="F78" s="107">
        <v>110</v>
      </c>
      <c r="G78" s="107">
        <v>110</v>
      </c>
      <c r="H78" s="107">
        <v>110</v>
      </c>
      <c r="I78" s="107">
        <v>110</v>
      </c>
    </row>
    <row r="79" spans="1:15" x14ac:dyDescent="0.3">
      <c r="A79" s="162">
        <v>322</v>
      </c>
      <c r="B79" s="163"/>
      <c r="C79" s="164"/>
      <c r="D79" s="84" t="s">
        <v>81</v>
      </c>
      <c r="E79" s="9">
        <v>110</v>
      </c>
      <c r="F79" s="107">
        <v>110</v>
      </c>
      <c r="G79" s="107">
        <v>110</v>
      </c>
      <c r="H79" s="107">
        <v>110</v>
      </c>
      <c r="I79" s="107">
        <v>110</v>
      </c>
    </row>
    <row r="80" spans="1:15" x14ac:dyDescent="0.3">
      <c r="A80" s="85">
        <v>3222</v>
      </c>
      <c r="B80" s="86"/>
      <c r="C80" s="87"/>
      <c r="D80" s="97" t="s">
        <v>79</v>
      </c>
      <c r="E80" s="9">
        <v>110</v>
      </c>
      <c r="F80" s="107">
        <v>110</v>
      </c>
      <c r="G80" s="107">
        <v>110</v>
      </c>
      <c r="H80" s="107">
        <v>110</v>
      </c>
      <c r="I80" s="107">
        <v>110</v>
      </c>
    </row>
    <row r="81" spans="1:13" x14ac:dyDescent="0.3">
      <c r="A81" s="167" t="s">
        <v>36</v>
      </c>
      <c r="B81" s="168"/>
      <c r="C81" s="169"/>
      <c r="D81" s="28" t="s">
        <v>37</v>
      </c>
      <c r="E81" s="9"/>
      <c r="F81" s="9"/>
      <c r="G81" s="9"/>
      <c r="H81" s="9"/>
      <c r="I81" s="9"/>
    </row>
    <row r="82" spans="1:13" x14ac:dyDescent="0.3">
      <c r="A82" s="170" t="s">
        <v>72</v>
      </c>
      <c r="B82" s="171"/>
      <c r="C82" s="172"/>
      <c r="D82" s="13" t="s">
        <v>130</v>
      </c>
      <c r="E82" s="124">
        <v>712797</v>
      </c>
      <c r="F82" s="124">
        <v>853552</v>
      </c>
      <c r="G82" s="124">
        <v>869131</v>
      </c>
      <c r="H82" s="124">
        <v>855506</v>
      </c>
      <c r="I82" s="124">
        <v>880156</v>
      </c>
      <c r="L82" s="72"/>
      <c r="M82" s="60"/>
    </row>
    <row r="83" spans="1:13" ht="13.95" customHeight="1" x14ac:dyDescent="0.3">
      <c r="A83" s="159">
        <v>3</v>
      </c>
      <c r="B83" s="160"/>
      <c r="C83" s="161"/>
      <c r="D83" s="27" t="s">
        <v>23</v>
      </c>
      <c r="E83" s="62">
        <v>712397</v>
      </c>
      <c r="F83" s="62">
        <v>853152</v>
      </c>
      <c r="G83" s="62">
        <v>868731</v>
      </c>
      <c r="H83" s="62">
        <v>855106</v>
      </c>
      <c r="I83" s="62">
        <v>879756</v>
      </c>
      <c r="L83" s="72"/>
    </row>
    <row r="84" spans="1:13" x14ac:dyDescent="0.3">
      <c r="A84" s="173">
        <v>31</v>
      </c>
      <c r="B84" s="174"/>
      <c r="C84" s="175"/>
      <c r="D84" s="27" t="s">
        <v>24</v>
      </c>
      <c r="E84" s="124">
        <v>684820</v>
      </c>
      <c r="F84" s="124">
        <v>832448</v>
      </c>
      <c r="G84" s="124">
        <v>837955</v>
      </c>
      <c r="H84" s="124">
        <v>826189</v>
      </c>
      <c r="I84" s="124">
        <v>848235</v>
      </c>
      <c r="L84" s="72"/>
      <c r="M84" s="60"/>
    </row>
    <row r="85" spans="1:13" x14ac:dyDescent="0.3">
      <c r="A85" s="162">
        <v>311</v>
      </c>
      <c r="B85" s="163"/>
      <c r="C85" s="164"/>
      <c r="D85" s="93" t="s">
        <v>87</v>
      </c>
      <c r="E85" s="128">
        <v>583668</v>
      </c>
      <c r="F85" s="128">
        <v>716215</v>
      </c>
      <c r="G85" s="128">
        <v>720222</v>
      </c>
      <c r="H85" s="128">
        <v>711562</v>
      </c>
      <c r="I85" s="128">
        <v>730372</v>
      </c>
      <c r="L85" s="72"/>
      <c r="M85" s="60"/>
    </row>
    <row r="86" spans="1:13" x14ac:dyDescent="0.3">
      <c r="A86" s="81">
        <v>3111</v>
      </c>
      <c r="B86" s="82"/>
      <c r="C86" s="83"/>
      <c r="D86" s="93" t="s">
        <v>92</v>
      </c>
      <c r="E86" s="107">
        <v>579168</v>
      </c>
      <c r="F86" s="107">
        <v>709365</v>
      </c>
      <c r="G86" s="107">
        <v>713372</v>
      </c>
      <c r="H86" s="107">
        <v>706212</v>
      </c>
      <c r="I86" s="107">
        <v>724422</v>
      </c>
      <c r="L86" s="72"/>
      <c r="M86" s="60"/>
    </row>
    <row r="87" spans="1:13" x14ac:dyDescent="0.3">
      <c r="A87" s="81">
        <v>3113</v>
      </c>
      <c r="B87" s="82"/>
      <c r="C87" s="83"/>
      <c r="D87" s="93" t="s">
        <v>91</v>
      </c>
      <c r="E87" s="107">
        <v>2500</v>
      </c>
      <c r="F87" s="107">
        <v>3750</v>
      </c>
      <c r="G87" s="107">
        <v>3750</v>
      </c>
      <c r="H87" s="107">
        <v>2750</v>
      </c>
      <c r="I87" s="107">
        <v>3250</v>
      </c>
      <c r="K87" t="s">
        <v>61</v>
      </c>
      <c r="L87" s="72"/>
      <c r="M87" s="60"/>
    </row>
    <row r="88" spans="1:13" x14ac:dyDescent="0.3">
      <c r="A88" s="81">
        <v>3114</v>
      </c>
      <c r="B88" s="82"/>
      <c r="C88" s="83"/>
      <c r="D88" s="93" t="s">
        <v>90</v>
      </c>
      <c r="E88" s="107">
        <v>2000</v>
      </c>
      <c r="F88" s="107">
        <v>3100</v>
      </c>
      <c r="G88" s="107">
        <v>3100</v>
      </c>
      <c r="H88" s="107">
        <v>2600</v>
      </c>
      <c r="I88" s="107">
        <v>2700</v>
      </c>
      <c r="L88" s="72"/>
      <c r="M88" s="60"/>
    </row>
    <row r="89" spans="1:13" x14ac:dyDescent="0.3">
      <c r="A89" s="162">
        <v>312</v>
      </c>
      <c r="B89" s="163"/>
      <c r="C89" s="164"/>
      <c r="D89" s="93" t="s">
        <v>88</v>
      </c>
      <c r="E89" s="62">
        <v>18500</v>
      </c>
      <c r="F89" s="62">
        <v>25044</v>
      </c>
      <c r="G89" s="62">
        <v>25544</v>
      </c>
      <c r="H89" s="62">
        <v>23688</v>
      </c>
      <c r="I89" s="62">
        <v>25306</v>
      </c>
      <c r="L89" s="72"/>
      <c r="M89" s="60"/>
    </row>
    <row r="90" spans="1:13" x14ac:dyDescent="0.3">
      <c r="A90" s="81">
        <v>3121</v>
      </c>
      <c r="B90" s="82"/>
      <c r="C90" s="83"/>
      <c r="D90" s="93" t="s">
        <v>88</v>
      </c>
      <c r="E90" s="107">
        <v>18500</v>
      </c>
      <c r="F90" s="107">
        <v>25044</v>
      </c>
      <c r="G90" s="107">
        <v>25544</v>
      </c>
      <c r="H90" s="107">
        <v>23688</v>
      </c>
      <c r="I90" s="107">
        <v>25306</v>
      </c>
      <c r="L90" s="72"/>
      <c r="M90" s="60"/>
    </row>
    <row r="91" spans="1:13" x14ac:dyDescent="0.3">
      <c r="A91" s="162">
        <v>313</v>
      </c>
      <c r="B91" s="163"/>
      <c r="C91" s="164"/>
      <c r="D91" s="93" t="s">
        <v>89</v>
      </c>
      <c r="E91" s="62">
        <v>82652</v>
      </c>
      <c r="F91" s="62">
        <v>91189</v>
      </c>
      <c r="G91" s="62">
        <v>92189</v>
      </c>
      <c r="H91" s="62">
        <v>90939</v>
      </c>
      <c r="I91" s="62">
        <v>92557</v>
      </c>
      <c r="L91" s="72"/>
      <c r="M91" s="60"/>
    </row>
    <row r="92" spans="1:13" x14ac:dyDescent="0.3">
      <c r="A92" s="81">
        <v>3132</v>
      </c>
      <c r="B92" s="82"/>
      <c r="C92" s="83"/>
      <c r="D92" s="84" t="s">
        <v>93</v>
      </c>
      <c r="E92" s="107">
        <v>82652</v>
      </c>
      <c r="F92" s="107">
        <v>91189</v>
      </c>
      <c r="G92" s="107">
        <v>92189</v>
      </c>
      <c r="H92" s="107">
        <v>90939</v>
      </c>
      <c r="I92" s="107">
        <v>92557</v>
      </c>
      <c r="L92" s="72"/>
      <c r="M92" s="60"/>
    </row>
    <row r="93" spans="1:13" x14ac:dyDescent="0.3">
      <c r="A93" s="81">
        <v>3133</v>
      </c>
      <c r="B93" s="82"/>
      <c r="C93" s="83"/>
      <c r="D93" s="84" t="s">
        <v>103</v>
      </c>
      <c r="E93" s="107">
        <v>0</v>
      </c>
      <c r="F93" s="107">
        <v>0</v>
      </c>
      <c r="G93" s="10">
        <v>0</v>
      </c>
      <c r="H93" s="108">
        <v>0</v>
      </c>
      <c r="I93" s="108">
        <v>0</v>
      </c>
      <c r="L93" s="72"/>
      <c r="M93" s="60"/>
    </row>
    <row r="94" spans="1:13" x14ac:dyDescent="0.3">
      <c r="A94" s="173">
        <v>32</v>
      </c>
      <c r="B94" s="174"/>
      <c r="C94" s="175"/>
      <c r="D94" s="94" t="s">
        <v>33</v>
      </c>
      <c r="E94" s="62">
        <v>16052</v>
      </c>
      <c r="F94" s="182">
        <v>20704</v>
      </c>
      <c r="G94" s="182">
        <v>18276</v>
      </c>
      <c r="H94" s="182">
        <v>20265</v>
      </c>
      <c r="I94" s="182">
        <v>21665</v>
      </c>
      <c r="L94" s="72"/>
    </row>
    <row r="95" spans="1:13" x14ac:dyDescent="0.3">
      <c r="A95" s="74">
        <v>321</v>
      </c>
      <c r="B95" s="75"/>
      <c r="C95" s="76"/>
      <c r="D95" s="93" t="s">
        <v>75</v>
      </c>
      <c r="E95" s="62">
        <v>14050</v>
      </c>
      <c r="F95" s="128">
        <v>18581</v>
      </c>
      <c r="G95" s="128">
        <v>16151</v>
      </c>
      <c r="H95" s="128">
        <v>18265</v>
      </c>
      <c r="I95" s="128">
        <v>19554</v>
      </c>
      <c r="L95" s="72"/>
    </row>
    <row r="96" spans="1:13" x14ac:dyDescent="0.3">
      <c r="A96" s="74">
        <v>3212</v>
      </c>
      <c r="B96" s="75"/>
      <c r="C96" s="76"/>
      <c r="D96" s="84" t="s">
        <v>96</v>
      </c>
      <c r="E96" s="107">
        <v>14050</v>
      </c>
      <c r="F96" s="10">
        <v>18581</v>
      </c>
      <c r="G96" s="10">
        <v>16151</v>
      </c>
      <c r="H96" s="10">
        <v>18265</v>
      </c>
      <c r="I96" s="10">
        <v>19554</v>
      </c>
      <c r="L96" s="72"/>
    </row>
    <row r="97" spans="1:13" x14ac:dyDescent="0.3">
      <c r="A97" s="74">
        <v>329</v>
      </c>
      <c r="B97" s="75"/>
      <c r="C97" s="76"/>
      <c r="D97" s="93" t="s">
        <v>94</v>
      </c>
      <c r="E97" s="62">
        <v>2002</v>
      </c>
      <c r="F97" s="128">
        <v>2123</v>
      </c>
      <c r="G97" s="128">
        <v>2125</v>
      </c>
      <c r="H97" s="128">
        <v>2000</v>
      </c>
      <c r="I97" s="128">
        <v>2111</v>
      </c>
      <c r="L97" s="72"/>
    </row>
    <row r="98" spans="1:13" x14ac:dyDescent="0.3">
      <c r="A98" s="81">
        <v>3295</v>
      </c>
      <c r="B98" s="82"/>
      <c r="C98" s="83"/>
      <c r="D98" s="93" t="s">
        <v>95</v>
      </c>
      <c r="E98" s="9">
        <v>2002</v>
      </c>
      <c r="F98" s="10">
        <v>2123</v>
      </c>
      <c r="G98" s="10">
        <v>2125</v>
      </c>
      <c r="H98" s="10">
        <v>2000</v>
      </c>
      <c r="I98" s="10">
        <v>2111</v>
      </c>
      <c r="K98" t="s">
        <v>61</v>
      </c>
      <c r="L98" s="72"/>
    </row>
    <row r="99" spans="1:13" x14ac:dyDescent="0.3">
      <c r="A99" s="119">
        <v>34</v>
      </c>
      <c r="B99" s="118"/>
      <c r="C99" s="44"/>
      <c r="D99" s="94" t="s">
        <v>62</v>
      </c>
      <c r="E99" s="124">
        <v>0</v>
      </c>
      <c r="F99" s="128">
        <v>0</v>
      </c>
      <c r="G99" s="128">
        <v>0</v>
      </c>
      <c r="H99" s="128">
        <v>0</v>
      </c>
      <c r="I99" s="128">
        <v>0</v>
      </c>
      <c r="L99" s="60"/>
    </row>
    <row r="100" spans="1:13" x14ac:dyDescent="0.3">
      <c r="A100" s="74">
        <v>343</v>
      </c>
      <c r="B100" s="75"/>
      <c r="C100" s="76"/>
      <c r="D100" s="73" t="s">
        <v>97</v>
      </c>
      <c r="E100" s="125">
        <v>0</v>
      </c>
      <c r="F100" s="129">
        <v>0</v>
      </c>
      <c r="G100" s="129">
        <v>0</v>
      </c>
      <c r="H100" s="129">
        <v>0</v>
      </c>
      <c r="I100" s="129">
        <v>0</v>
      </c>
      <c r="L100" s="60"/>
    </row>
    <row r="101" spans="1:13" x14ac:dyDescent="0.3">
      <c r="A101" s="74">
        <v>3433</v>
      </c>
      <c r="B101" s="75"/>
      <c r="C101" s="76"/>
      <c r="D101" s="73" t="s">
        <v>98</v>
      </c>
      <c r="E101" s="9">
        <v>0</v>
      </c>
      <c r="F101" s="10">
        <v>0</v>
      </c>
      <c r="G101" s="10">
        <v>0</v>
      </c>
      <c r="H101" s="10">
        <v>0</v>
      </c>
      <c r="I101" s="10">
        <v>0</v>
      </c>
      <c r="L101" s="60"/>
    </row>
    <row r="102" spans="1:13" ht="15" customHeight="1" x14ac:dyDescent="0.3">
      <c r="A102" s="119">
        <v>37</v>
      </c>
      <c r="B102" s="43"/>
      <c r="C102" s="44"/>
      <c r="D102" s="96" t="s">
        <v>64</v>
      </c>
      <c r="E102" s="124">
        <v>11525</v>
      </c>
      <c r="F102" s="128">
        <v>0</v>
      </c>
      <c r="G102" s="128">
        <v>12500</v>
      </c>
      <c r="H102" s="128">
        <v>8652</v>
      </c>
      <c r="I102" s="128">
        <v>9856</v>
      </c>
      <c r="L102" s="72"/>
    </row>
    <row r="103" spans="1:13" ht="15" customHeight="1" x14ac:dyDescent="0.3">
      <c r="A103" s="74">
        <v>372</v>
      </c>
      <c r="B103" s="75"/>
      <c r="C103" s="76"/>
      <c r="D103" s="95" t="s">
        <v>99</v>
      </c>
      <c r="E103" s="9">
        <v>11525</v>
      </c>
      <c r="F103" s="10">
        <v>0</v>
      </c>
      <c r="G103" s="10">
        <v>12500</v>
      </c>
      <c r="H103" s="10">
        <v>8652</v>
      </c>
      <c r="I103" s="10">
        <v>9856</v>
      </c>
      <c r="L103" s="72"/>
    </row>
    <row r="104" spans="1:13" ht="15" customHeight="1" x14ac:dyDescent="0.3">
      <c r="A104" s="74">
        <v>3722</v>
      </c>
      <c r="B104" s="75"/>
      <c r="C104" s="76"/>
      <c r="D104" s="84" t="s">
        <v>100</v>
      </c>
      <c r="E104" s="9">
        <v>11525</v>
      </c>
      <c r="F104" s="10">
        <v>0</v>
      </c>
      <c r="G104" s="10">
        <v>12500</v>
      </c>
      <c r="H104" s="10">
        <v>8652</v>
      </c>
      <c r="I104" s="10">
        <v>9856</v>
      </c>
      <c r="L104" s="72"/>
    </row>
    <row r="105" spans="1:13" ht="15" customHeight="1" x14ac:dyDescent="0.3">
      <c r="A105" s="167">
        <v>4</v>
      </c>
      <c r="B105" s="168"/>
      <c r="C105" s="169"/>
      <c r="D105" s="42" t="s">
        <v>25</v>
      </c>
      <c r="E105" s="128">
        <v>400</v>
      </c>
      <c r="F105" s="128">
        <v>400</v>
      </c>
      <c r="G105" s="128">
        <v>400</v>
      </c>
      <c r="H105" s="128">
        <v>400</v>
      </c>
      <c r="I105" s="128">
        <v>400</v>
      </c>
      <c r="L105" s="72"/>
    </row>
    <row r="106" spans="1:13" ht="15" customHeight="1" x14ac:dyDescent="0.3">
      <c r="A106" s="162">
        <v>42</v>
      </c>
      <c r="B106" s="163"/>
      <c r="C106" s="164"/>
      <c r="D106" s="42" t="s">
        <v>52</v>
      </c>
      <c r="E106" s="9">
        <v>400</v>
      </c>
      <c r="F106" s="9">
        <v>400</v>
      </c>
      <c r="G106" s="9">
        <v>400</v>
      </c>
      <c r="H106" s="9">
        <v>400</v>
      </c>
      <c r="I106" s="9">
        <v>400</v>
      </c>
      <c r="L106" s="60"/>
    </row>
    <row r="107" spans="1:13" ht="15" customHeight="1" x14ac:dyDescent="0.3">
      <c r="A107" s="74">
        <v>424</v>
      </c>
      <c r="B107" s="75"/>
      <c r="C107" s="76"/>
      <c r="D107" s="73" t="s">
        <v>101</v>
      </c>
      <c r="E107" s="9">
        <v>400</v>
      </c>
      <c r="F107" s="9">
        <v>400</v>
      </c>
      <c r="G107" s="9">
        <v>400</v>
      </c>
      <c r="H107" s="9">
        <v>400</v>
      </c>
      <c r="I107" s="9">
        <v>400</v>
      </c>
      <c r="L107" s="60"/>
    </row>
    <row r="108" spans="1:13" ht="15" customHeight="1" x14ac:dyDescent="0.3">
      <c r="A108" s="74">
        <v>4241</v>
      </c>
      <c r="B108" s="75"/>
      <c r="C108" s="76"/>
      <c r="D108" s="73" t="s">
        <v>102</v>
      </c>
      <c r="E108" s="9">
        <v>400</v>
      </c>
      <c r="F108" s="9">
        <v>400</v>
      </c>
      <c r="G108" s="9">
        <v>400</v>
      </c>
      <c r="H108" s="9">
        <v>400</v>
      </c>
      <c r="I108" s="9">
        <v>400</v>
      </c>
      <c r="L108" s="60"/>
    </row>
    <row r="109" spans="1:13" ht="15" customHeight="1" x14ac:dyDescent="0.3">
      <c r="A109" s="167" t="s">
        <v>35</v>
      </c>
      <c r="B109" s="168"/>
      <c r="C109" s="169"/>
      <c r="D109" s="114" t="s">
        <v>144</v>
      </c>
      <c r="E109" s="62">
        <v>45</v>
      </c>
      <c r="F109" s="62">
        <v>745</v>
      </c>
      <c r="G109" s="124">
        <v>850</v>
      </c>
      <c r="H109" s="124">
        <v>870</v>
      </c>
      <c r="I109" s="124">
        <v>980</v>
      </c>
      <c r="L109" s="60"/>
    </row>
    <row r="110" spans="1:13" ht="15" customHeight="1" x14ac:dyDescent="0.3">
      <c r="A110" s="170" t="s">
        <v>66</v>
      </c>
      <c r="B110" s="171"/>
      <c r="C110" s="172"/>
      <c r="D110" s="13" t="s">
        <v>34</v>
      </c>
      <c r="E110" s="124">
        <v>45</v>
      </c>
      <c r="F110" s="124">
        <v>745</v>
      </c>
      <c r="G110" s="124">
        <v>850</v>
      </c>
      <c r="H110" s="124">
        <v>870</v>
      </c>
      <c r="I110" s="124">
        <v>980</v>
      </c>
    </row>
    <row r="111" spans="1:13" x14ac:dyDescent="0.3">
      <c r="A111" s="167">
        <v>3</v>
      </c>
      <c r="B111" s="168"/>
      <c r="C111" s="169"/>
      <c r="D111" s="114" t="s">
        <v>23</v>
      </c>
      <c r="E111" s="62">
        <v>45</v>
      </c>
      <c r="F111" s="62">
        <v>745</v>
      </c>
      <c r="G111" s="124">
        <v>850</v>
      </c>
      <c r="H111" s="124">
        <v>870</v>
      </c>
      <c r="I111" s="124">
        <v>980</v>
      </c>
      <c r="M111" t="s">
        <v>61</v>
      </c>
    </row>
    <row r="112" spans="1:13" x14ac:dyDescent="0.3">
      <c r="A112" s="162">
        <v>32</v>
      </c>
      <c r="B112" s="163"/>
      <c r="C112" s="164"/>
      <c r="D112" s="42" t="s">
        <v>33</v>
      </c>
      <c r="E112" s="9">
        <v>45</v>
      </c>
      <c r="F112" s="10">
        <v>745</v>
      </c>
      <c r="G112" s="107">
        <v>850</v>
      </c>
      <c r="H112" s="107">
        <v>870</v>
      </c>
      <c r="I112" s="107">
        <v>980</v>
      </c>
    </row>
    <row r="113" spans="1:14" x14ac:dyDescent="0.3">
      <c r="A113" s="74">
        <v>322</v>
      </c>
      <c r="B113" s="75"/>
      <c r="C113" s="76"/>
      <c r="D113" s="84" t="s">
        <v>81</v>
      </c>
      <c r="E113" s="9">
        <v>45</v>
      </c>
      <c r="F113" s="9">
        <v>745</v>
      </c>
      <c r="G113" s="107">
        <v>850</v>
      </c>
      <c r="H113" s="107">
        <v>870</v>
      </c>
      <c r="I113" s="107">
        <v>980</v>
      </c>
    </row>
    <row r="114" spans="1:14" x14ac:dyDescent="0.3">
      <c r="A114" s="104">
        <v>3221</v>
      </c>
      <c r="B114" s="75"/>
      <c r="C114" s="76"/>
      <c r="D114" s="84" t="s">
        <v>80</v>
      </c>
      <c r="E114" s="9">
        <v>45</v>
      </c>
      <c r="F114" s="9">
        <v>745</v>
      </c>
      <c r="G114" s="107">
        <v>850</v>
      </c>
      <c r="H114" s="107">
        <v>870</v>
      </c>
      <c r="I114" s="107">
        <v>980</v>
      </c>
    </row>
    <row r="115" spans="1:14" ht="15" customHeight="1" x14ac:dyDescent="0.3">
      <c r="A115" s="167" t="s">
        <v>35</v>
      </c>
      <c r="B115" s="168"/>
      <c r="C115" s="169"/>
      <c r="D115" s="114" t="s">
        <v>142</v>
      </c>
      <c r="E115" s="62">
        <v>0</v>
      </c>
      <c r="F115" s="62">
        <v>532</v>
      </c>
      <c r="G115" s="124">
        <v>600</v>
      </c>
      <c r="H115" s="124">
        <v>650</v>
      </c>
      <c r="I115" s="124">
        <v>685</v>
      </c>
    </row>
    <row r="116" spans="1:14" x14ac:dyDescent="0.3">
      <c r="A116" s="170" t="s">
        <v>67</v>
      </c>
      <c r="B116" s="171"/>
      <c r="C116" s="172"/>
      <c r="D116" s="13" t="s">
        <v>51</v>
      </c>
      <c r="E116" s="124">
        <v>0</v>
      </c>
      <c r="F116" s="124">
        <v>532</v>
      </c>
      <c r="G116" s="124">
        <v>600</v>
      </c>
      <c r="H116" s="124">
        <v>650</v>
      </c>
      <c r="I116" s="124">
        <v>685</v>
      </c>
    </row>
    <row r="117" spans="1:14" x14ac:dyDescent="0.3">
      <c r="A117" s="167">
        <v>3</v>
      </c>
      <c r="B117" s="168"/>
      <c r="C117" s="169"/>
      <c r="D117" s="114" t="s">
        <v>23</v>
      </c>
      <c r="E117" s="62">
        <v>0</v>
      </c>
      <c r="F117" s="62">
        <v>532</v>
      </c>
      <c r="G117" s="124">
        <v>600</v>
      </c>
      <c r="H117" s="124">
        <v>650</v>
      </c>
      <c r="I117" s="124">
        <v>685</v>
      </c>
    </row>
    <row r="118" spans="1:14" x14ac:dyDescent="0.3">
      <c r="A118" s="162">
        <v>32</v>
      </c>
      <c r="B118" s="163"/>
      <c r="C118" s="164"/>
      <c r="D118" s="42" t="s">
        <v>33</v>
      </c>
      <c r="E118" s="9">
        <v>0</v>
      </c>
      <c r="F118" s="10">
        <v>532</v>
      </c>
      <c r="G118" s="107">
        <v>600</v>
      </c>
      <c r="H118" s="107">
        <v>650</v>
      </c>
      <c r="I118" s="107">
        <v>685</v>
      </c>
    </row>
    <row r="119" spans="1:14" x14ac:dyDescent="0.3">
      <c r="A119" s="74">
        <v>322</v>
      </c>
      <c r="B119" s="75"/>
      <c r="C119" s="76"/>
      <c r="D119" s="73" t="s">
        <v>81</v>
      </c>
      <c r="E119" s="9">
        <v>0</v>
      </c>
      <c r="F119" s="9">
        <v>532</v>
      </c>
      <c r="G119" s="107">
        <v>600</v>
      </c>
      <c r="H119" s="107">
        <v>650</v>
      </c>
      <c r="I119" s="107">
        <v>685</v>
      </c>
    </row>
    <row r="120" spans="1:14" x14ac:dyDescent="0.3">
      <c r="A120" s="74">
        <v>3221</v>
      </c>
      <c r="B120" s="75"/>
      <c r="C120" s="76"/>
      <c r="D120" s="84" t="s">
        <v>80</v>
      </c>
      <c r="E120" s="9">
        <v>0</v>
      </c>
      <c r="F120" s="9">
        <v>532</v>
      </c>
      <c r="G120" s="107">
        <v>600</v>
      </c>
      <c r="H120" s="107">
        <v>650</v>
      </c>
      <c r="I120" s="107">
        <v>685</v>
      </c>
    </row>
    <row r="121" spans="1:14" s="63" customFormat="1" ht="30.6" customHeight="1" x14ac:dyDescent="0.3">
      <c r="A121" s="167" t="s">
        <v>35</v>
      </c>
      <c r="B121" s="168"/>
      <c r="C121" s="169"/>
      <c r="D121" s="114" t="s">
        <v>143</v>
      </c>
      <c r="E121" s="62">
        <v>0</v>
      </c>
      <c r="F121" s="62">
        <v>0</v>
      </c>
      <c r="G121" s="62">
        <v>13272</v>
      </c>
      <c r="H121" s="62">
        <v>0</v>
      </c>
      <c r="I121" s="62">
        <v>0</v>
      </c>
    </row>
    <row r="122" spans="1:14" ht="17.25" customHeight="1" x14ac:dyDescent="0.3">
      <c r="A122" s="170" t="s">
        <v>73</v>
      </c>
      <c r="B122" s="176"/>
      <c r="C122" s="177"/>
      <c r="D122" s="13" t="s">
        <v>60</v>
      </c>
      <c r="E122" s="124">
        <v>0</v>
      </c>
      <c r="F122" s="124">
        <v>0</v>
      </c>
      <c r="G122" s="124">
        <v>13272</v>
      </c>
      <c r="H122" s="124">
        <v>0</v>
      </c>
      <c r="I122" s="124">
        <v>0</v>
      </c>
    </row>
    <row r="123" spans="1:14" s="63" customFormat="1" ht="17.25" customHeight="1" x14ac:dyDescent="0.3">
      <c r="A123" s="167">
        <v>4</v>
      </c>
      <c r="B123" s="168"/>
      <c r="C123" s="169"/>
      <c r="D123" s="80" t="s">
        <v>25</v>
      </c>
      <c r="E123" s="62">
        <v>0</v>
      </c>
      <c r="F123" s="62">
        <v>0</v>
      </c>
      <c r="G123" s="62">
        <v>13272</v>
      </c>
      <c r="H123" s="62">
        <v>0</v>
      </c>
      <c r="I123" s="62">
        <v>0</v>
      </c>
    </row>
    <row r="124" spans="1:14" ht="17.25" customHeight="1" x14ac:dyDescent="0.3">
      <c r="A124" s="162">
        <v>42</v>
      </c>
      <c r="B124" s="163"/>
      <c r="C124" s="164"/>
      <c r="D124" s="59" t="s">
        <v>52</v>
      </c>
      <c r="E124" s="9">
        <v>0</v>
      </c>
      <c r="F124" s="10">
        <v>0</v>
      </c>
      <c r="G124" s="10">
        <v>13272</v>
      </c>
      <c r="H124" s="10">
        <v>0</v>
      </c>
      <c r="I124" s="10">
        <v>0</v>
      </c>
      <c r="N124" t="s">
        <v>61</v>
      </c>
    </row>
    <row r="125" spans="1:14" ht="17.25" customHeight="1" x14ac:dyDescent="0.3">
      <c r="A125" s="74">
        <v>422</v>
      </c>
      <c r="B125" s="75"/>
      <c r="C125" s="76"/>
      <c r="D125" s="73" t="s">
        <v>86</v>
      </c>
      <c r="E125" s="9">
        <v>0</v>
      </c>
      <c r="F125" s="9">
        <v>0</v>
      </c>
      <c r="G125" s="9">
        <v>13272</v>
      </c>
      <c r="H125" s="9">
        <v>0</v>
      </c>
      <c r="I125" s="9">
        <v>0</v>
      </c>
    </row>
    <row r="126" spans="1:14" ht="17.25" customHeight="1" x14ac:dyDescent="0.3">
      <c r="A126" s="74">
        <v>4221</v>
      </c>
      <c r="B126" s="75"/>
      <c r="C126" s="76"/>
      <c r="D126" s="73" t="s">
        <v>85</v>
      </c>
      <c r="E126" s="9">
        <v>0</v>
      </c>
      <c r="F126" s="9">
        <v>0</v>
      </c>
      <c r="G126" s="9">
        <v>13272</v>
      </c>
      <c r="H126" s="9">
        <v>0</v>
      </c>
      <c r="I126" s="9">
        <v>0</v>
      </c>
    </row>
    <row r="127" spans="1:14" s="63" customFormat="1" ht="15" customHeight="1" x14ac:dyDescent="0.3">
      <c r="A127" s="167" t="s">
        <v>35</v>
      </c>
      <c r="B127" s="168"/>
      <c r="C127" s="169"/>
      <c r="D127" s="80" t="s">
        <v>68</v>
      </c>
      <c r="E127" s="62">
        <v>4999</v>
      </c>
      <c r="F127" s="62">
        <v>20555</v>
      </c>
      <c r="G127" s="62">
        <v>20750</v>
      </c>
      <c r="H127" s="62">
        <v>20890</v>
      </c>
      <c r="I127" s="62">
        <v>20999</v>
      </c>
    </row>
    <row r="128" spans="1:14" ht="15" customHeight="1" x14ac:dyDescent="0.3">
      <c r="A128" s="170" t="s">
        <v>67</v>
      </c>
      <c r="B128" s="171"/>
      <c r="C128" s="172"/>
      <c r="D128" s="13" t="s">
        <v>51</v>
      </c>
      <c r="E128" s="124">
        <v>4999</v>
      </c>
      <c r="F128" s="124">
        <v>20555</v>
      </c>
      <c r="G128" s="124">
        <v>20750</v>
      </c>
      <c r="H128" s="124">
        <v>20890</v>
      </c>
      <c r="I128" s="124">
        <v>20999</v>
      </c>
    </row>
    <row r="129" spans="1:9" s="63" customFormat="1" x14ac:dyDescent="0.3">
      <c r="A129" s="167">
        <v>3</v>
      </c>
      <c r="B129" s="168"/>
      <c r="C129" s="169"/>
      <c r="D129" s="80" t="s">
        <v>23</v>
      </c>
      <c r="E129" s="62">
        <v>4999</v>
      </c>
      <c r="F129" s="124">
        <v>20555</v>
      </c>
      <c r="G129" s="124">
        <v>20750</v>
      </c>
      <c r="H129" s="124">
        <v>20890</v>
      </c>
      <c r="I129" s="124">
        <v>20999</v>
      </c>
    </row>
    <row r="130" spans="1:9" x14ac:dyDescent="0.3">
      <c r="A130" s="162">
        <v>32</v>
      </c>
      <c r="B130" s="163"/>
      <c r="C130" s="164"/>
      <c r="D130" s="42" t="s">
        <v>33</v>
      </c>
      <c r="E130" s="9">
        <v>4999</v>
      </c>
      <c r="F130" s="107">
        <v>20555</v>
      </c>
      <c r="G130" s="107">
        <v>20750</v>
      </c>
      <c r="H130" s="107">
        <v>20890</v>
      </c>
      <c r="I130" s="125">
        <v>20999</v>
      </c>
    </row>
    <row r="131" spans="1:9" x14ac:dyDescent="0.3">
      <c r="A131" s="77">
        <v>322</v>
      </c>
      <c r="B131" s="78"/>
      <c r="C131" s="79"/>
      <c r="D131" s="73" t="s">
        <v>81</v>
      </c>
      <c r="E131" s="9">
        <v>4999</v>
      </c>
      <c r="F131" s="107">
        <v>20555</v>
      </c>
      <c r="G131" s="107">
        <v>20750</v>
      </c>
      <c r="H131" s="107">
        <v>20890</v>
      </c>
      <c r="I131" s="125">
        <v>20999</v>
      </c>
    </row>
    <row r="132" spans="1:9" x14ac:dyDescent="0.3">
      <c r="A132" s="77">
        <v>3222</v>
      </c>
      <c r="B132" s="78"/>
      <c r="C132" s="79"/>
      <c r="D132" s="73" t="s">
        <v>79</v>
      </c>
      <c r="E132" s="9">
        <v>4999</v>
      </c>
      <c r="F132" s="107">
        <v>20555</v>
      </c>
      <c r="G132" s="107">
        <v>20750</v>
      </c>
      <c r="H132" s="107">
        <v>20890</v>
      </c>
      <c r="I132" s="125">
        <v>20999</v>
      </c>
    </row>
    <row r="133" spans="1:9" x14ac:dyDescent="0.3">
      <c r="A133" s="181">
        <v>32224</v>
      </c>
      <c r="B133" s="77"/>
      <c r="C133" s="79"/>
      <c r="D133" s="73" t="s">
        <v>78</v>
      </c>
      <c r="E133" s="9">
        <v>4999</v>
      </c>
      <c r="F133" s="107">
        <v>20555</v>
      </c>
      <c r="G133" s="107">
        <v>20750</v>
      </c>
      <c r="H133" s="107">
        <v>20890</v>
      </c>
      <c r="I133" s="125">
        <v>20999</v>
      </c>
    </row>
    <row r="134" spans="1:9" s="63" customFormat="1" x14ac:dyDescent="0.3">
      <c r="A134" s="167" t="s">
        <v>35</v>
      </c>
      <c r="B134" s="168"/>
      <c r="C134" s="169"/>
      <c r="D134" s="80" t="s">
        <v>69</v>
      </c>
      <c r="E134" s="62">
        <v>1080</v>
      </c>
      <c r="F134" s="62">
        <v>796</v>
      </c>
      <c r="G134" s="62">
        <v>900</v>
      </c>
      <c r="H134" s="62">
        <v>980</v>
      </c>
      <c r="I134" s="62">
        <v>1100</v>
      </c>
    </row>
    <row r="135" spans="1:9" ht="15" customHeight="1" x14ac:dyDescent="0.3">
      <c r="A135" s="170" t="s">
        <v>70</v>
      </c>
      <c r="B135" s="171"/>
      <c r="C135" s="172"/>
      <c r="D135" s="45" t="s">
        <v>145</v>
      </c>
      <c r="E135" s="124">
        <v>1080</v>
      </c>
      <c r="F135" s="124">
        <v>796</v>
      </c>
      <c r="G135" s="124">
        <v>900</v>
      </c>
      <c r="H135" s="124">
        <v>980</v>
      </c>
      <c r="I135" s="124">
        <v>1100</v>
      </c>
    </row>
    <row r="136" spans="1:9" ht="15" customHeight="1" x14ac:dyDescent="0.3">
      <c r="A136" s="167">
        <v>3</v>
      </c>
      <c r="B136" s="168"/>
      <c r="C136" s="169"/>
      <c r="D136" s="80" t="s">
        <v>23</v>
      </c>
      <c r="E136" s="62">
        <v>1080</v>
      </c>
      <c r="F136" s="62">
        <v>796</v>
      </c>
      <c r="G136" s="62">
        <v>900</v>
      </c>
      <c r="H136" s="62">
        <v>980</v>
      </c>
      <c r="I136" s="62">
        <v>1100</v>
      </c>
    </row>
    <row r="137" spans="1:9" ht="15" customHeight="1" x14ac:dyDescent="0.3">
      <c r="A137" s="162">
        <v>32</v>
      </c>
      <c r="B137" s="163"/>
      <c r="C137" s="164"/>
      <c r="D137" s="94" t="s">
        <v>33</v>
      </c>
      <c r="E137" s="9">
        <v>1080</v>
      </c>
      <c r="F137" s="10">
        <v>796</v>
      </c>
      <c r="G137" s="10">
        <v>900</v>
      </c>
      <c r="H137" s="10">
        <v>980</v>
      </c>
      <c r="I137" s="10">
        <v>1100</v>
      </c>
    </row>
    <row r="138" spans="1:9" ht="15" customHeight="1" x14ac:dyDescent="0.3">
      <c r="A138" s="77">
        <v>321</v>
      </c>
      <c r="B138" s="78"/>
      <c r="C138" s="79"/>
      <c r="D138" s="84" t="s">
        <v>76</v>
      </c>
      <c r="E138" s="9">
        <v>417</v>
      </c>
      <c r="F138" s="9">
        <v>796</v>
      </c>
      <c r="G138" s="9">
        <v>900</v>
      </c>
      <c r="H138" s="9">
        <v>980</v>
      </c>
      <c r="I138" s="9">
        <v>1100</v>
      </c>
    </row>
    <row r="139" spans="1:9" ht="15" customHeight="1" x14ac:dyDescent="0.3">
      <c r="A139" s="74">
        <v>3211</v>
      </c>
      <c r="B139" s="75"/>
      <c r="C139" s="76"/>
      <c r="D139" s="84" t="s">
        <v>74</v>
      </c>
      <c r="E139" s="9">
        <v>417</v>
      </c>
      <c r="F139" s="9">
        <v>796</v>
      </c>
      <c r="G139" s="9">
        <v>900</v>
      </c>
      <c r="H139" s="9">
        <v>980</v>
      </c>
      <c r="I139" s="9">
        <v>1100</v>
      </c>
    </row>
    <row r="140" spans="1:9" ht="15" customHeight="1" x14ac:dyDescent="0.3">
      <c r="A140" s="111">
        <v>322</v>
      </c>
      <c r="B140" s="112"/>
      <c r="C140" s="113"/>
      <c r="D140" s="130" t="s">
        <v>81</v>
      </c>
      <c r="E140" s="107">
        <v>663</v>
      </c>
      <c r="F140" s="107">
        <v>0</v>
      </c>
      <c r="G140" s="107">
        <v>0</v>
      </c>
      <c r="H140" s="107">
        <v>0</v>
      </c>
      <c r="I140" s="107">
        <v>0</v>
      </c>
    </row>
    <row r="141" spans="1:9" ht="15" customHeight="1" x14ac:dyDescent="0.3">
      <c r="A141" s="111">
        <v>3221</v>
      </c>
      <c r="B141" s="112"/>
      <c r="C141" s="113"/>
      <c r="D141" s="84" t="s">
        <v>80</v>
      </c>
      <c r="E141" s="107">
        <v>663</v>
      </c>
      <c r="F141" s="107">
        <v>0</v>
      </c>
      <c r="G141" s="107">
        <v>0</v>
      </c>
      <c r="H141" s="107">
        <v>0</v>
      </c>
      <c r="I141" s="107">
        <v>0</v>
      </c>
    </row>
    <row r="142" spans="1:9" x14ac:dyDescent="0.3">
      <c r="A142" s="165" t="s">
        <v>71</v>
      </c>
      <c r="B142" s="166"/>
      <c r="C142" s="166"/>
      <c r="D142" s="146"/>
      <c r="E142" s="127">
        <v>828936</v>
      </c>
      <c r="F142" s="127">
        <v>1002886</v>
      </c>
      <c r="G142" s="127">
        <v>1025238</v>
      </c>
      <c r="H142" s="127">
        <v>1004083</v>
      </c>
      <c r="I142" s="127">
        <v>1050189</v>
      </c>
    </row>
    <row r="144" spans="1:9" x14ac:dyDescent="0.3">
      <c r="E144" s="69"/>
      <c r="F144" s="69"/>
      <c r="G144" s="69"/>
      <c r="H144" s="69"/>
      <c r="I144" s="69"/>
    </row>
    <row r="145" spans="3:9" x14ac:dyDescent="0.3">
      <c r="F145" t="s">
        <v>61</v>
      </c>
      <c r="I145" t="s">
        <v>61</v>
      </c>
    </row>
    <row r="147" spans="3:9" x14ac:dyDescent="0.3">
      <c r="C147" t="s">
        <v>61</v>
      </c>
      <c r="D147" t="s">
        <v>61</v>
      </c>
    </row>
  </sheetData>
  <mergeCells count="60">
    <mergeCell ref="A1:I1"/>
    <mergeCell ref="A3:I3"/>
    <mergeCell ref="A5:C5"/>
    <mergeCell ref="A75:C75"/>
    <mergeCell ref="A76:C76"/>
    <mergeCell ref="A50:C50"/>
    <mergeCell ref="A51:C51"/>
    <mergeCell ref="A52:C52"/>
    <mergeCell ref="A53:C53"/>
    <mergeCell ref="A54:C54"/>
    <mergeCell ref="A7:C7"/>
    <mergeCell ref="A67:C67"/>
    <mergeCell ref="A123:C123"/>
    <mergeCell ref="A122:C122"/>
    <mergeCell ref="A121:C121"/>
    <mergeCell ref="A111:C111"/>
    <mergeCell ref="A112:C112"/>
    <mergeCell ref="A116:C116"/>
    <mergeCell ref="A115:C115"/>
    <mergeCell ref="A117:C117"/>
    <mergeCell ref="A118:C118"/>
    <mergeCell ref="A110:C110"/>
    <mergeCell ref="A69:C69"/>
    <mergeCell ref="A70:C70"/>
    <mergeCell ref="A8:C8"/>
    <mergeCell ref="A9:C9"/>
    <mergeCell ref="A72:C72"/>
    <mergeCell ref="A73:C73"/>
    <mergeCell ref="A62:C62"/>
    <mergeCell ref="A61:C61"/>
    <mergeCell ref="A79:C79"/>
    <mergeCell ref="A78:C78"/>
    <mergeCell ref="A84:C84"/>
    <mergeCell ref="A6:C6"/>
    <mergeCell ref="A81:C81"/>
    <mergeCell ref="A94:C94"/>
    <mergeCell ref="A85:C85"/>
    <mergeCell ref="A89:C89"/>
    <mergeCell ref="A91:C91"/>
    <mergeCell ref="A10:C10"/>
    <mergeCell ref="A82:C82"/>
    <mergeCell ref="A83:C83"/>
    <mergeCell ref="A56:C56"/>
    <mergeCell ref="A58:C58"/>
    <mergeCell ref="A63:C63"/>
    <mergeCell ref="A64:C64"/>
    <mergeCell ref="A65:C65"/>
    <mergeCell ref="A142:D142"/>
    <mergeCell ref="A127:C127"/>
    <mergeCell ref="A128:C128"/>
    <mergeCell ref="A129:C129"/>
    <mergeCell ref="A136:C136"/>
    <mergeCell ref="A137:C137"/>
    <mergeCell ref="A135:C135"/>
    <mergeCell ref="A134:C134"/>
    <mergeCell ref="A130:C130"/>
    <mergeCell ref="A124:C124"/>
    <mergeCell ref="A109:C109"/>
    <mergeCell ref="A105:C105"/>
    <mergeCell ref="A106:C106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Rashodi prema funkcijskoj kl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User</cp:lastModifiedBy>
  <cp:lastPrinted>2022-12-28T10:21:35Z</cp:lastPrinted>
  <dcterms:created xsi:type="dcterms:W3CDTF">2022-08-12T12:51:27Z</dcterms:created>
  <dcterms:modified xsi:type="dcterms:W3CDTF">2022-12-28T20:19:31Z</dcterms:modified>
</cp:coreProperties>
</file>